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1730"/>
  </bookViews>
  <sheets>
    <sheet name="Wine Inventory List" sheetId="1" r:id="rId1"/>
  </sheets>
  <externalReferences>
    <externalReference r:id="rId2"/>
  </externalReferences>
  <definedNames>
    <definedName name="\c">#REF!</definedName>
    <definedName name="\d">#REF!</definedName>
    <definedName name="\F">#REF!</definedName>
    <definedName name="\H">#REF!</definedName>
    <definedName name="\i">#REF!</definedName>
    <definedName name="\R">#REF!</definedName>
    <definedName name="\W">#REF!</definedName>
    <definedName name="\주수">#N/A</definedName>
    <definedName name="_">#REF!</definedName>
    <definedName name="_??_??_?C?g??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P1">#REF!</definedName>
    <definedName name="___p11">#REF!</definedName>
    <definedName name="___p2">#REF!</definedName>
    <definedName name="___PP1">#REF!</definedName>
    <definedName name="___QQ123">#REF!</definedName>
    <definedName name="__a1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P1">#REF!</definedName>
    <definedName name="__p11">#REF!</definedName>
    <definedName name="__p2">#REF!</definedName>
    <definedName name="__P3">#REF!</definedName>
    <definedName name="__P4">#REF!</definedName>
    <definedName name="__P5">#REF!</definedName>
    <definedName name="__P6">#REF!</definedName>
    <definedName name="__PP1">#REF!</definedName>
    <definedName name="__QQ123">#REF!</definedName>
    <definedName name="_1">#REF!</definedName>
    <definedName name="_11P6_">#REF!</definedName>
    <definedName name="_1a1_">#REF!</definedName>
    <definedName name="_2">#REF!</definedName>
    <definedName name="_2P1_">#REF!</definedName>
    <definedName name="_2p11_">#REF!</definedName>
    <definedName name="_3p11_">#REF!</definedName>
    <definedName name="_3p2_">#REF!</definedName>
    <definedName name="_4p2_">#REF!</definedName>
    <definedName name="_4P3_">#REF!</definedName>
    <definedName name="_521A">#REF!</definedName>
    <definedName name="_5P3_">#REF!</definedName>
    <definedName name="_5P4_">#REF!</definedName>
    <definedName name="_6P4_">#REF!</definedName>
    <definedName name="_6P5_">#REF!</definedName>
    <definedName name="_7P4_">#REF!</definedName>
    <definedName name="_7P5_">#REF!</definedName>
    <definedName name="_7P6_">#REF!</definedName>
    <definedName name="_8P6_">#REF!</definedName>
    <definedName name="_9P5_">#REF!</definedName>
    <definedName name="_a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xlnm._FilterDatabase" localSheetId="0" hidden="1">'Wine Inventory List'!$A$4:$I$162</definedName>
    <definedName name="_xlnm._FilterDatabase">#N/A</definedName>
    <definedName name="_Key1" hidden="1">#REF!</definedName>
    <definedName name="_Order1" hidden="1">1</definedName>
    <definedName name="_Order2" hidden="1">0</definedName>
    <definedName name="_p11">#REF!</definedName>
    <definedName name="_p2">#REF!</definedName>
    <definedName name="_P3">#REF!</definedName>
    <definedName name="_P4">#REF!</definedName>
    <definedName name="_P5">#REF!</definedName>
    <definedName name="_P6">#REF!</definedName>
    <definedName name="_Parse_In" hidden="1">#REF!</definedName>
    <definedName name="_PP1">#REF!</definedName>
    <definedName name="_QQ123">#REF!</definedName>
    <definedName name="_Regression_Int" hidden="1">1</definedName>
    <definedName name="_Sort" hidden="1">#REF!</definedName>
    <definedName name="Ⅱ" hidden="1">{#N/A,#N/A,FALSE,"정공"}</definedName>
    <definedName name="AAAAS" hidden="1">{#N/A,#N/A,FALSE,"정공"}</definedName>
    <definedName name="ABCDEF" hidden="1">{#N/A,#N/A,FALSE,"정공"}</definedName>
    <definedName name="ABCD관리" hidden="1">{#N/A,#N/A,FALSE,"정공"}</definedName>
    <definedName name="AccessDatabase" hidden="1">"C:\My Documents\입고현황_류\장비입고현황2.mdb"</definedName>
    <definedName name="all">#REF!</definedName>
    <definedName name="AOCNFTHSDLR" hidden="1">{#N/A,#N/A,FALSE,"정공"}</definedName>
    <definedName name="asdf" hidden="1">{#N/A,#N/A,FALSE,"정공"}</definedName>
    <definedName name="aut">#REF!</definedName>
    <definedName name="AWLBSRTDK">#REF!</definedName>
    <definedName name="axcdf" hidden="1">{#N/A,#N/A,FALSE,"정공"}</definedName>
    <definedName name="BS차이내역" hidden="1">{#N/A,#N/A,FALSE,"정공"}</definedName>
    <definedName name="CC">#REF!</definedName>
    <definedName name="ccc" hidden="1">{#N/A,#N/A,FALSE,"정공"}</definedName>
    <definedName name="CHDDOR">#REF!</definedName>
    <definedName name="CLIENT_NAME">#REF!</definedName>
    <definedName name="con">#REF!</definedName>
    <definedName name="CR3RT">#REF!</definedName>
    <definedName name="CR3RTDK">#REF!</definedName>
    <definedName name="CR5RTDK">#REF!</definedName>
    <definedName name="CREDIT_MEMOS">#REF!</definedName>
    <definedName name="DA">#N/A</definedName>
    <definedName name="_xlnm.Database">#REF!</definedName>
    <definedName name="db">#REF!</definedName>
    <definedName name="dbsal">#REF!</definedName>
    <definedName name="DD">#REF!</definedName>
    <definedName name="dddfg" hidden="1">{#N/A,#N/A,FALSE,"정공"}</definedName>
    <definedName name="dek">#REF!</definedName>
    <definedName name="DS3시외할인">#REF!</definedName>
    <definedName name="DS3할인">#REF!</definedName>
    <definedName name="E5625RTDK">#REF!</definedName>
    <definedName name="er">#REF!</definedName>
    <definedName name="FG46TBTB4RTDKDK">#REF!</definedName>
    <definedName name="fkfk" hidden="1">{#N/A,#N/A,FALSE,"회선임차현황"}</definedName>
    <definedName name="FOR">#N/A</definedName>
    <definedName name="GCONS">#REF!</definedName>
    <definedName name="Good">#REF!</definedName>
    <definedName name="GRDS">#REF!</definedName>
    <definedName name="HEADER">#REF!</definedName>
    <definedName name="HTML_CodePage" hidden="1">949</definedName>
    <definedName name="HTML_Control" hidden="1">{"'보고양식'!$A$58:$K$111"}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Documents\98년\영업현황\2월 수주현황(2월 마감분).htm"</definedName>
    <definedName name="HTML_Title" hidden="1">""</definedName>
    <definedName name="HTML1_1" hidden="1">"[수주관리98.xls]회선현황!$A$5:$O$53"</definedName>
    <definedName name="HTML1_10" hidden="1">""</definedName>
    <definedName name="HTML1_11" hidden="1">1</definedName>
    <definedName name="HTML1_12" hidden="1">"C:\My Documents\98년\1월\영업현황\시험.htm"</definedName>
    <definedName name="HTML1_2" hidden="1">1</definedName>
    <definedName name="HTML1_3" hidden="1">"수주관리98"</definedName>
    <definedName name="HTML1_4" hidden="1">"회선현황"</definedName>
    <definedName name="HTML1_5" hidden="1">""</definedName>
    <definedName name="HTML1_6" hidden="1">-4146</definedName>
    <definedName name="HTML1_7" hidden="1">-4146</definedName>
    <definedName name="HTML1_8" hidden="1">"98-01-21"</definedName>
    <definedName name="HTML1_9" hidden="1">"김은광"</definedName>
    <definedName name="HTML10_1" hidden="1">"'[수주관리98.xls]2월1주차'!$A$1:$P$31"</definedName>
    <definedName name="HTML10_10" hidden="1">""</definedName>
    <definedName name="HTML10_11" hidden="1">1</definedName>
    <definedName name="HTML10_12" hidden="1">"C:\My Documents\98년\영업현황\일일현황-98.2.6.htm"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" hidden="1">"'[수주관리98.xls]2월2주차'!$A$1:$P$21"</definedName>
    <definedName name="HTML11_10" hidden="1">""</definedName>
    <definedName name="HTML11_11" hidden="1">1</definedName>
    <definedName name="HTML11_12" hidden="1">"C:\My Documents\98년\영업현황\일일현황-98.2.12.htm"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" hidden="1">"'[수주관리98.xls]2월2주차'!$A$1:$P$34"</definedName>
    <definedName name="HTML12_10" hidden="1">""</definedName>
    <definedName name="HTML12_11" hidden="1">1</definedName>
    <definedName name="HTML12_12" hidden="1">"C:\My Documents\98년\영업현황\일일현황-98.2.13.htm"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" hidden="1">"'[수주관리98.xls]2월2주차'!$A$1:$P$19"</definedName>
    <definedName name="HTML13_10" hidden="1">""</definedName>
    <definedName name="HTML13_11" hidden="1">1</definedName>
    <definedName name="HTML13_12" hidden="1">"C:\My Documents\98년\영업현황\일일현황-98.2.12.htm"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" hidden="1">"'[수주관리98.xls]2월2주차'!$A$1:$P$17"</definedName>
    <definedName name="HTML14_10" hidden="1">""</definedName>
    <definedName name="HTML14_11" hidden="1">1</definedName>
    <definedName name="HTML14_12" hidden="1">"C:\My Documents\98년\영업현황\일일현황-98.2.9.htm"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" hidden="1">"'[수주관리98.xls]2월3주차'!$A$1:$P$20"</definedName>
    <definedName name="HTML15_10" hidden="1">""</definedName>
    <definedName name="HTML15_11" hidden="1">1</definedName>
    <definedName name="HTML15_12" hidden="1">"C:\My Documents\98년\영업현황\일일현황-98.2.16.htm"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" hidden="1">"'[수주통합관리98_2_21.xls]2월3주차'!$A$1:$I$89"</definedName>
    <definedName name="HTML16_10" hidden="1">""</definedName>
    <definedName name="HTML16_11" hidden="1">1</definedName>
    <definedName name="HTML16_12" hidden="1">"C:\My Documents\98년\영업현황\일일현황-98.2.25.htm"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" hidden="1">"'[수주통합관리98_2_21.xls]2월3주차'!$A$4:$H$30"</definedName>
    <definedName name="HTML17_10" hidden="1">""</definedName>
    <definedName name="HTML17_11" hidden="1">1</definedName>
    <definedName name="HTML17_12" hidden="1">"C:\My Documents\98년\영업현황\1월 수주현황.htm"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" hidden="1">"'[수주통합관리98_2_21.xls]2월3주차'!$A$32:$I$58"</definedName>
    <definedName name="HTML18_10" hidden="1">""</definedName>
    <definedName name="HTML18_11" hidden="1">1</definedName>
    <definedName name="HTML18_12" hidden="1">"C:\My Documents\98년\영업현황\2월 수주현황(2월25일 현재).htm"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" hidden="1">"'[수주통합관리98_2_21.xls]2월3주차'!$A$63:$F$89"</definedName>
    <definedName name="HTML19_10" hidden="1">""</definedName>
    <definedName name="HTML19_11" hidden="1">1</definedName>
    <definedName name="HTML19_12" hidden="1">"C:\My Documents\98년\영업현황\월별현황(2월25일 현재).htm"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"[수주관리98.xls]일일현황!$A$1:$L$10"</definedName>
    <definedName name="HTML2_10" hidden="1">""</definedName>
    <definedName name="HTML2_11" hidden="1">1</definedName>
    <definedName name="HTML2_12" hidden="1">"C:\My Documents\98년\1월\영업현황\일일현황-98.1.22.htm"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1</definedName>
    <definedName name="HTML2_8" hidden="1">"98-01-22"</definedName>
    <definedName name="HTML2_9" hidden="1">""</definedName>
    <definedName name="HTML20_1" hidden="1">"'[수주통합관리98_2_25.xls]2월4주차'!$A$71:$F$97"</definedName>
    <definedName name="HTML20_10" hidden="1">""</definedName>
    <definedName name="HTML20_11" hidden="1">1</definedName>
    <definedName name="HTML20_12" hidden="1">"C:\My Documents\98년\영업현황\월별현황(2월 마감분).htm"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"'[수주통합관리98_2_25.xls]2월4주차'!$A$4:$H$29"</definedName>
    <definedName name="HTML21_10" hidden="1">""</definedName>
    <definedName name="HTML21_11" hidden="1">1</definedName>
    <definedName name="HTML21_12" hidden="1">"C:\My Documents\98년\영업현황\1월 수주현황(1월 마감분).htm"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"'[수주통합관리98_2_25.xls]2월4주차'!$A$31:$I$66"</definedName>
    <definedName name="HTML22_10" hidden="1">""</definedName>
    <definedName name="HTML22_11" hidden="1">1</definedName>
    <definedName name="HTML22_12" hidden="1">"C:\My Documents\98년\영업현황\1월 수주현황(2월 마감분).htm"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"[수주통합관리98_2_25.xls]보고양식!$A$32:$I$68"</definedName>
    <definedName name="HTML23_10" hidden="1">""</definedName>
    <definedName name="HTML23_11" hidden="1">1</definedName>
    <definedName name="HTML23_12" hidden="1">"C:\My Documents\98년\영업현황\2월 수주현황(2월 마감분).htm"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"[수주통합관리98_2_25.xls]보고양식!$A$73:$F$98"</definedName>
    <definedName name="HTML24_10" hidden="1">""</definedName>
    <definedName name="HTML24_11" hidden="1">1</definedName>
    <definedName name="HTML24_12" hidden="1">"C:\My Documents\98년\영업현황\월별현황(2월 마감분).htm"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"[수주통합관리98_2_25.xls]보고양식!$A$4:$I$29"</definedName>
    <definedName name="HTML25_10" hidden="1">""</definedName>
    <definedName name="HTML25_11" hidden="1">1</definedName>
    <definedName name="HTML25_12" hidden="1">"C:\My Documents\98년\영업현황\1월 수주현황(1월 마감분).htm"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" hidden="1">"[수주통합관리98_2_25.xls]보고양식!$A$31:$K$80"</definedName>
    <definedName name="HTML26_10" hidden="1">""</definedName>
    <definedName name="HTML26_11" hidden="1">1</definedName>
    <definedName name="HTML26_12" hidden="1">"C:\My Documents\98년\영업현황\2월 수주현황(2월 마감분).htm"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"[수주통합관리98_2_25.xls]보고양식!$B$84:$G$109"</definedName>
    <definedName name="HTML27_10" hidden="1">""</definedName>
    <definedName name="HTML27_11" hidden="1">1</definedName>
    <definedName name="HTML27_12" hidden="1">"C:\My Documents\98년\영업현황\월별현황(2월 마감분).htm"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"[수주통합관리98_3_2.xls]보고양식!$B$92:$G$117"</definedName>
    <definedName name="HTML28_10" hidden="1">""</definedName>
    <definedName name="HTML28_11" hidden="1">1</definedName>
    <definedName name="HTML28_12" hidden="1">"C:\My Documents\98년\영업현황\월별현황(2월 마감분).htm"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12" hidden="1">"C:\My Documents\98년\영업현황\2월 수주현황(2월 마감분).htm"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"[수주관리98.xls]일일현황!$A$1:$N$9"</definedName>
    <definedName name="HTML3_10" hidden="1">""</definedName>
    <definedName name="HTML3_11" hidden="1">1</definedName>
    <definedName name="HTML3_12" hidden="1">"C:\My Documents\98년\영업현황\일일현황-98.1.23.htm"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1</definedName>
    <definedName name="HTML3_7" hidden="1">1</definedName>
    <definedName name="HTML3_8" hidden="1">""</definedName>
    <definedName name="HTML3_9" hidden="1">""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12" hidden="1">"C:\My Documents\98년\영업현황\일일현황-98.3.12.htm"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"[수주관리98.xls]영업!$A$1:$N$15"</definedName>
    <definedName name="HTML4_10" hidden="1">""</definedName>
    <definedName name="HTML4_11" hidden="1">1</definedName>
    <definedName name="HTML4_12" hidden="1">"C:\My Documents\98년\영업현황\일일현황-98.1.31.htm"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"98-01-31"</definedName>
    <definedName name="HTML4_9" hidden="1">""</definedName>
    <definedName name="HTML5_1" hidden="1">"[수주관리98.xls]영업!$A$1:$N$29"</definedName>
    <definedName name="HTML5_10" hidden="1">""</definedName>
    <definedName name="HTML5_11" hidden="1">1</definedName>
    <definedName name="HTML5_12" hidden="1">"C:\My Documents\98년\영업현황\일일현황-98.1.31.v.htm"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" hidden="1">"'[수주관리98.xls]2월'!$A$1:$P$48"</definedName>
    <definedName name="HTML6_10" hidden="1">""</definedName>
    <definedName name="HTML6_11" hidden="1">1</definedName>
    <definedName name="HTML6_12" hidden="1">"C:\My Documents\98년\영업현황\일일현황-98.1.31.htm"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"'[수주관리98.xls]2월'!$A$3:$P$30"</definedName>
    <definedName name="HTML7_10" hidden="1">""</definedName>
    <definedName name="HTML7_11" hidden="1">1</definedName>
    <definedName name="HTML7_12" hidden="1">"C:\My Documents\98년\영업현황\일일현황-98.1.31.htm"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" hidden="1">"'[수주관리98.xls]2월'!$A$1:$P$30"</definedName>
    <definedName name="HTML8_10" hidden="1">""</definedName>
    <definedName name="HTML8_11" hidden="1">1</definedName>
    <definedName name="HTML8_12" hidden="1">"C:\My Documents\98년\영업현황\일일현황-98.1.31.htm"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" hidden="1">"'[수주관리98.xls]2월'!$A$1:$P$19"</definedName>
    <definedName name="HTML9_10" hidden="1">""</definedName>
    <definedName name="HTML9_11" hidden="1">1</definedName>
    <definedName name="HTML9_12" hidden="1">"C:\My Documents\98년\영업현황\일일현황-98.2.10.htm"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30</definedName>
    <definedName name="INPUT">#REF!</definedName>
    <definedName name="JK" hidden="1">{#N/A,#N/A,TRUE,"Y생산";#N/A,#N/A,TRUE,"Y판매";#N/A,#N/A,TRUE,"Y총물량";#N/A,#N/A,TRUE,"Y능력";#N/A,#N/A,TRUE,"YKD"}</definedName>
    <definedName name="LINE검토2" hidden="1">{#N/A,#N/A,TRUE,"Y생산";#N/A,#N/A,TRUE,"Y판매";#N/A,#N/A,TRUE,"Y총물량";#N/A,#N/A,TRUE,"Y능력";#N/A,#N/A,TRUE,"YKD"}</definedName>
    <definedName name="MZ">#REF!</definedName>
    <definedName name="NEW" hidden="1">#REF!</definedName>
    <definedName name="ooo">#REF!</definedName>
    <definedName name="OUTPUT">#REF!</definedName>
    <definedName name="PERIOD_END">#REF!</definedName>
    <definedName name="PPK" hidden="1">{#N/A,#N/A,FALSE,"96 3월물량표";#N/A,#N/A,FALSE,"96 4월물량표";#N/A,#N/A,FALSE,"96 5월물량표"}</definedName>
    <definedName name="PREPARED_BY">#REF!</definedName>
    <definedName name="PREPARED_DATE">#REF!</definedName>
    <definedName name="_xlnm.Print_Area">#REF!</definedName>
    <definedName name="PRINT_AREA_MI">#REF!</definedName>
    <definedName name="PRINT_AREA_MI1">#REF!</definedName>
    <definedName name="_xlnm.Print_Titles" localSheetId="0">'Wine Inventory List'!$1:$4</definedName>
    <definedName name="_xlnm.Print_Titles">#REF!</definedName>
    <definedName name="PRINT_TITLES_MI">#REF!</definedName>
    <definedName name="PRINT_TITLES_MI1">#REF!</definedName>
    <definedName name="qq" hidden="1">{#N/A,#N/A,FALSE,"정공"}</definedName>
    <definedName name="_xlnm.Recorder">#REF!</definedName>
    <definedName name="RK">#REF!</definedName>
    <definedName name="SCODE">#REF!</definedName>
    <definedName name="SEJINBS" hidden="1">{#N/A,#N/A,FALSE,"정공"}</definedName>
    <definedName name="senario">#REF!</definedName>
    <definedName name="Sensitive">#REF!</definedName>
    <definedName name="TEST0">#REF!</definedName>
    <definedName name="TESTKEYS">#REF!</definedName>
    <definedName name="THEME2" hidden="1">{#N/A,#N/A,FALSE,"96 3월물량표";#N/A,#N/A,FALSE,"96 4월물량표";#N/A,#N/A,FALSE,"96 5월물량표"}</definedName>
    <definedName name="tmp" hidden="1">{#N/A,#N/A,FALSE,"회선임차현황"}</definedName>
    <definedName name="TON_TRT_FR">#REF!</definedName>
    <definedName name="ttt">#REF!</definedName>
    <definedName name="wc">#REF!</definedName>
    <definedName name="wrn.345." hidden="1">{#N/A,#N/A,FALSE,"96 3월물량표";#N/A,#N/A,FALSE,"96 4월물량표";#N/A,#N/A,FALSE,"96 5월물량표"}</definedName>
    <definedName name="wrn.Y차._.종합." hidden="1">{#N/A,#N/A,TRUE,"Y생산";#N/A,#N/A,TRUE,"Y판매";#N/A,#N/A,TRUE,"Y총물량";#N/A,#N/A,TRUE,"Y능력";#N/A,#N/A,TRUE,"YKD"}</definedName>
    <definedName name="wrn.현대정공구매현황." hidden="1">{#N/A,#N/A,FALSE,"정공"}</definedName>
    <definedName name="wrn.회선임차현황." hidden="1">{#N/A,#N/A,FALSE,"회선임차현황"}</definedName>
    <definedName name="YEAREND">#REF!</definedName>
    <definedName name="가1" hidden="1">{#N/A,#N/A,TRUE,"Y생산";#N/A,#N/A,TRUE,"Y판매";#N/A,#N/A,TRUE,"Y총물량";#N/A,#N/A,TRUE,"Y능력";#N/A,#N/A,TRUE,"YKD"}</definedName>
    <definedName name="가나다">#REF!</definedName>
    <definedName name="가나다오" hidden="1">{#N/A,#N/A,FALSE,"정공"}</definedName>
    <definedName name="갤로" hidden="1">{#N/A,#N/A,FALSE,"정공"}</definedName>
    <definedName name="결사명세">#REF!</definedName>
    <definedName name="결산명세">#REF!</definedName>
    <definedName name="경리손익" hidden="1">{#N/A,#N/A,FALSE,"정공"}</definedName>
    <definedName name="경비실적" hidden="1">{#N/A,#N/A,FALSE,"정공"}</definedName>
    <definedName name="계획" hidden="1">{#N/A,#N/A,FALSE,"정공"}</definedName>
    <definedName name="계획2" hidden="1">{#N/A,#N/A,FALSE,"정공"}</definedName>
    <definedName name="공수투입" hidden="1">{#N/A,#N/A,FALSE,"정공"}</definedName>
    <definedName name="국가명">#REF!</definedName>
    <definedName name="국내abs">#REF!</definedName>
    <definedName name="금월" hidden="1">{#N/A,#N/A,TRUE,"Y생산";#N/A,#N/A,TRUE,"Y판매";#N/A,#N/A,TRUE,"Y총물량";#N/A,#N/A,TRUE,"Y능력";#N/A,#N/A,TRUE,"YKD"}</definedName>
    <definedName name="기간망월요금">#REF!</definedName>
    <definedName name="기간망제공회선요금">#REF!</definedName>
    <definedName name="기아모텍" hidden="1">{#N/A,#N/A,FALSE,"정공"}</definedName>
    <definedName name="기아전자" hidden="1">{#N/A,#N/A,FALSE,"정공"}</definedName>
    <definedName name="ㄴㄴ">#REF!</definedName>
    <definedName name="ㄴㅇ">#REF!</definedName>
    <definedName name="ㄴㅇㅀㅁㅇㅎㄴㅇㅁㅀㅇㅀㄴㅇㅀ" hidden="1">{#N/A,#N/A,FALSE,"정공"}</definedName>
    <definedName name="나라사랑" hidden="1">{#N/A,#N/A,FALSE,"정공"}</definedName>
    <definedName name="나무라오" hidden="1">{#N/A,#N/A,FALSE,"정공"}</definedName>
    <definedName name="남의나라" hidden="1">{#N/A,#N/A,FALSE,"정공"}</definedName>
    <definedName name="년95">#REF!</definedName>
    <definedName name="다나가라" hidden="1">{#N/A,#N/A,FALSE,"정공"}</definedName>
    <definedName name="다다" hidden="1">{#N/A,#N/A,FALSE,"정공"}</definedName>
    <definedName name="다다익선" hidden="1">{#N/A,#N/A,FALSE,"정공"}</definedName>
    <definedName name="다달이" hidden="1">{#N/A,#N/A,FALSE,"정공"}</definedName>
    <definedName name="다라니경" hidden="1">{#N/A,#N/A,FALSE,"정공"}</definedName>
    <definedName name="다라니경을피우자" hidden="1">{#N/A,#N/A,FALSE,"정공"}</definedName>
    <definedName name="단말기" hidden="1">{#N/A,#N/A,FALSE,"정공"}</definedName>
    <definedName name="단말기번호" hidden="1">{#N/A,#N/A,FALSE,"정공"}</definedName>
    <definedName name="단알기" hidden="1">{#N/A,#N/A,FALSE,"정공"}</definedName>
    <definedName name="단위_백만원">#REF!</definedName>
    <definedName name="당초기준손이" hidden="1">{#N/A,#N/A,FALSE,"정공"}</definedName>
    <definedName name="당초손익표" hidden="1">{#N/A,#N/A,FALSE,"정공"}</definedName>
    <definedName name="대리님" hidden="1">{#N/A,#N/A,FALSE,"정공"}</definedName>
    <definedName name="대변합계">#REF!</definedName>
    <definedName name="대상시트" hidden="1">{#N/A,#N/A,FALSE,"정공"}</definedName>
    <definedName name="데이타의_복사본">#REF!</definedName>
    <definedName name="두번째" hidden="1">{#N/A,#N/A,FALSE,"정공"}</definedName>
    <definedName name="ㄹㄶㅀ" hidden="1">{#N/A,#N/A,FALSE,"회선임차현황"}</definedName>
    <definedName name="란다리아" hidden="1">{#N/A,#N/A,FALSE,"정공"}</definedName>
    <definedName name="ㅁ1">#REF!</definedName>
    <definedName name="마마보이" hidden="1">{#N/A,#N/A,FALSE,"정공"}</definedName>
    <definedName name="말일">#REF!</definedName>
    <definedName name="매출">#REF!</definedName>
    <definedName name="매출기준" hidden="1">{#N/A,#N/A,FALSE,"정공"}</definedName>
    <definedName name="매출손익" hidden="1">{#N/A,#N/A,FALSE,"정공"}</definedName>
    <definedName name="매출전환손익" hidden="1">{#N/A,#N/A,FALSE,"정공"}</definedName>
    <definedName name="매출채권">#REF!</definedName>
    <definedName name="매출추1" hidden="1">{#N/A,#N/A,FALSE,"정공"}</definedName>
    <definedName name="매출추정" hidden="1">{#N/A,#N/A,FALSE,"정공"}</definedName>
    <definedName name="모나리자아" hidden="1">{#N/A,#N/A,FALSE,"정공"}</definedName>
    <definedName name="목차도" hidden="1">{#N/A,#N/A,FALSE,"정공"}</definedName>
    <definedName name="몰라" hidden="1">{#N/A,#N/A,FALSE,"정공"}</definedName>
    <definedName name="미미미아" hidden="1">{#N/A,#N/A,FALSE,"정공"}</definedName>
    <definedName name="미석" hidden="1">{#N/A,#N/A,FALSE,"정공"}</definedName>
    <definedName name="미수금" hidden="1">{#N/A,#N/A,FALSE,"정공"}</definedName>
    <definedName name="미수수익" hidden="1">{"'보고양식'!$A$58:$K$111"}</definedName>
    <definedName name="미수수익2" hidden="1">{"'보고양식'!$A$58:$K$111"}</definedName>
    <definedName name="미지급금">#REF!</definedName>
    <definedName name="ㅂ" hidden="1">{#N/A,#N/A,TRUE,"Y생산";#N/A,#N/A,TRUE,"Y판매";#N/A,#N/A,TRUE,"Y총물량";#N/A,#N/A,TRUE,"Y능력";#N/A,#N/A,TRUE,"YKD"}</definedName>
    <definedName name="바랑라" hidden="1">{#N/A,#N/A,FALSE,"정공"}</definedName>
    <definedName name="바보" hidden="1">{#N/A,#N/A,FALSE,"정공"}</definedName>
    <definedName name="바보상자" hidden="1">{#N/A,#N/A,FALSE,"정공"}</definedName>
    <definedName name="부___문">#REF!</definedName>
    <definedName name="비교">#REF!</definedName>
    <definedName name="비교손익당초" hidden="1">{#N/A,#N/A,FALSE,"정공"}</definedName>
    <definedName name="사다함이" hidden="1">{#N/A,#N/A,FALSE,"정공"}</definedName>
    <definedName name="사람이야" hidden="1">{#N/A,#N/A,FALSE,"정공"}</definedName>
    <definedName name="사랑하오" hidden="1">{#N/A,#N/A,FALSE,"정공"}</definedName>
    <definedName name="사본" hidden="1">{#N/A,#N/A,FALSE,"정공"}</definedName>
    <definedName name="사업부문">#REF!</definedName>
    <definedName name="사업비교표" hidden="1">{#N/A,#N/A,FALSE,"정공"}</definedName>
    <definedName name="사업추진" hidden="1">{#N/A,#N/A,FALSE,"정공"}</definedName>
    <definedName name="삼성" hidden="1">{#N/A,#N/A,FALSE,"정공"}</definedName>
    <definedName name="삼성2" hidden="1">{#N/A,#N/A,FALSE,"정공"}</definedName>
    <definedName name="상로허호" hidden="1">{#N/A,#N/A,FALSE,"정공"}</definedName>
    <definedName name="상반기" hidden="1">{#N/A,#N/A,FALSE,"회선임차현황"}</definedName>
    <definedName name="새로">#REF!</definedName>
    <definedName name="새파일편집" hidden="1">{#N/A,#N/A,FALSE,"정공"}</definedName>
    <definedName name="샌디">#N/A</definedName>
    <definedName name="생계">#REF!</definedName>
    <definedName name="생산능력" hidden="1">{#N/A,#N/A,FALSE,"정공"}</definedName>
    <definedName name="생산손익" hidden="1">{#N/A,#N/A,FALSE,"정공"}</definedName>
    <definedName name="생산품목" hidden="1">{#N/A,#N/A,FALSE,"정공"}</definedName>
    <definedName name="선택영역">#REF!</definedName>
    <definedName name="설비투자" hidden="1">{#N/A,#N/A,FALSE,"정공"}</definedName>
    <definedName name="소요기간" hidden="1">{#N/A,#N/A,FALSE,"정공"}</definedName>
    <definedName name="소형차축부">#REF!</definedName>
    <definedName name="손익계산" hidden="1">{#N/A,#N/A,FALSE,"정공"}</definedName>
    <definedName name="송" hidden="1">{#N/A,#N/A,TRUE,"Y생산";#N/A,#N/A,TRUE,"Y판매";#N/A,#N/A,TRUE,"Y총물량";#N/A,#N/A,TRUE,"Y능력";#N/A,#N/A,TRUE,"YKD"}</definedName>
    <definedName name="송익" hidden="1">{#N/A,#N/A,FALSE,"정공"}</definedName>
    <definedName name="송창기" hidden="1">{#N/A,#N/A,TRUE,"Y생산";#N/A,#N/A,TRUE,"Y판매";#N/A,#N/A,TRUE,"Y총물량";#N/A,#N/A,TRUE,"Y능력";#N/A,#N/A,TRUE,"YKD"}</definedName>
    <definedName name="수량추정" hidden="1">{#N/A,#N/A,FALSE,"정공"}</definedName>
    <definedName name="수정사항">#REF!</definedName>
    <definedName name="수정사항2">#REF!</definedName>
    <definedName name="수정손익" hidden="1">{#N/A,#N/A,FALSE,"정공"}</definedName>
    <definedName name="시외할인">#REF!</definedName>
    <definedName name="시작일">#REF!</definedName>
    <definedName name="십이월">#REF!</definedName>
    <definedName name="ㅇ">#REF!</definedName>
    <definedName name="ㅇㄴㄹㄴㅁㅇㄻ">#REF!</definedName>
    <definedName name="ㅇㄹ">#REF!</definedName>
    <definedName name="ㅇㄹㅇㄹㅇ" hidden="1">{#N/A,#N/A,FALSE,"정공"}</definedName>
    <definedName name="ㅇㅇ" hidden="1">{#N/A,#N/A,FALSE,"회선임차현황"}</definedName>
    <definedName name="ㅇㅇㅇ" hidden="1">{#N/A,#N/A,FALSE,"정공"}</definedName>
    <definedName name="아나나" hidden="1">{#N/A,#N/A,FALSE,"정공"}</definedName>
    <definedName name="아나마오" hidden="1">{#N/A,#N/A,FALSE,"정공"}</definedName>
    <definedName name="아니면말고" hidden="1">{#N/A,#N/A,FALSE,"정공"}</definedName>
    <definedName name="아니오" hidden="1">{#N/A,#N/A,FALSE,"정공"}</definedName>
    <definedName name="아닙니다" hidden="1">{#N/A,#N/A,FALSE,"정공"}</definedName>
    <definedName name="안녕">#REF!</definedName>
    <definedName name="알">#REF!</definedName>
    <definedName name="앗서" hidden="1">{#N/A,#N/A,FALSE,"정공"}</definedName>
    <definedName name="약식손익" hidden="1">{#N/A,#N/A,FALSE,"정공"}</definedName>
    <definedName name="약정잉자" hidden="1">{#N/A,#N/A,FALSE,"정공"}</definedName>
    <definedName name="업무보고용" hidden="1">{#N/A,#N/A,FALSE,"정공"}</definedName>
    <definedName name="연주얀" hidden="1">{#N/A,#N/A,FALSE,"정공"}</definedName>
    <definedName name="예1" hidden="1">{#N/A,#N/A,FALSE,"정공"}</definedName>
    <definedName name="예2" hidden="1">{#N/A,#N/A,FALSE,"정공"}</definedName>
    <definedName name="예3" hidden="1">{#N/A,#N/A,FALSE,"정공"}</definedName>
    <definedName name="예비파악">#REF!</definedName>
    <definedName name="오성협" hidden="1">{#N/A,#N/A,TRUE,"Y생산";#N/A,#N/A,TRUE,"Y판매";#N/A,#N/A,TRUE,"Y총물량";#N/A,#N/A,TRUE,"Y능력";#N/A,#N/A,TRUE,"YKD"}</definedName>
    <definedName name="외상매입금">#REF!</definedName>
    <definedName name="외화환차" hidden="1">{#N/A,#N/A,FALSE,"정공"}</definedName>
    <definedName name="외화환차1" hidden="1">{#N/A,#N/A,FALSE,"정공"}</definedName>
    <definedName name="요약" hidden="1">{#N/A,#N/A,FALSE,"정공"}</definedName>
    <definedName name="요약3" hidden="1">{#N/A,#N/A,FALSE,"정공"}</definedName>
    <definedName name="요약5" hidden="1">{#N/A,#N/A,FALSE,"정공"}</definedName>
    <definedName name="요약총괄" hidden="1">{#N/A,#N/A,FALSE,"정공"}</definedName>
    <definedName name="원가관리라" hidden="1">{#N/A,#N/A,FALSE,"정공"}</definedName>
    <definedName name="원가적용" hidden="1">{#N/A,#N/A,FALSE,"정공"}</definedName>
    <definedName name="원천징수합계">#REF!</definedName>
    <definedName name="월별원가절감상세" hidden="1">{#N/A,#N/A,FALSE,"정공"}</definedName>
    <definedName name="유가">#REF!</definedName>
    <definedName name="유보금96">#REF!</definedName>
    <definedName name="유보금97">#REF!</definedName>
    <definedName name="인쇄제목">#REF!</definedName>
    <definedName name="일반퇴충">#REF!</definedName>
    <definedName name="임동원" hidden="1">{#N/A,#N/A,FALSE,"정공"}</definedName>
    <definedName name="자본금" hidden="1">{#N/A,#N/A,FALSE,"정공"}</definedName>
    <definedName name="자본변동표">#REF!</definedName>
    <definedName name="잔다르크" hidden="1">{#N/A,#N/A,FALSE,"정공"}</definedName>
    <definedName name="장비입고현황_품명별_List">#REF!</definedName>
    <definedName name="저1" hidden="1">{#N/A,#N/A,FALSE,"정공"}</definedName>
    <definedName name="저2" hidden="1">{#N/A,#N/A,FALSE,"정공"}</definedName>
    <definedName name="전2" hidden="1">{#N/A,#N/A,FALSE,"정공"}</definedName>
    <definedName name="전략" hidden="1">{#N/A,#N/A,FALSE,"정공"}</definedName>
    <definedName name="전략2" hidden="1">{#N/A,#N/A,FALSE,"정공"}</definedName>
    <definedName name="전략투" hidden="1">{#N/A,#N/A,FALSE,"정공"}</definedName>
    <definedName name="전체">#REF!</definedName>
    <definedName name="절감내역상세" hidden="1">{#N/A,#N/A,FALSE,"정공"}</definedName>
    <definedName name="절감반기계획對실적" hidden="1">{#N/A,#N/A,FALSE,"정공"}</definedName>
    <definedName name="조정후손익" hidden="1">{#N/A,#N/A,FALSE,"정공"}</definedName>
    <definedName name="조직3" hidden="1">{#N/A,#N/A,FALSE,"정공"}</definedName>
    <definedName name="종합2" hidden="1">{#N/A,#N/A,FALSE,"정공"}</definedName>
    <definedName name="종합미래2" hidden="1">{#N/A,#N/A,FALSE,"정공"}</definedName>
    <definedName name="주요업무2" hidden="1">{#N/A,#N/A,TRUE,"Y생산";#N/A,#N/A,TRUE,"Y판매";#N/A,#N/A,TRUE,"Y총물량";#N/A,#N/A,TRUE,"Y능력";#N/A,#N/A,TRUE,"YKD"}</definedName>
    <definedName name="주요업무3" hidden="1">{#N/A,#N/A,TRUE,"Y생산";#N/A,#N/A,TRUE,"Y판매";#N/A,#N/A,TRUE,"Y총물량";#N/A,#N/A,TRUE,"Y능력";#N/A,#N/A,TRUE,"YKD"}</definedName>
    <definedName name="중기" hidden="1">{#N/A,#N/A,FALSE,"정공"}</definedName>
    <definedName name="지급어음">#REF!</definedName>
    <definedName name="지급어음명세서3" hidden="1">{#N/A,#N/A,FALSE,"정공"}</definedName>
    <definedName name="차변합계">#REF!</definedName>
    <definedName name="차트" hidden="1">{#N/A,#N/A,FALSE,"정공"}</definedName>
    <definedName name="총괄_신세대" hidden="1">{#N/A,#N/A,FALSE,"정공"}</definedName>
    <definedName name="총액">#REF!</definedName>
    <definedName name="최영" hidden="1">{#N/A,#N/A,FALSE,"정공"}</definedName>
    <definedName name="추정대차대조표">#REF!</definedName>
    <definedName name="추진" hidden="1">{#N/A,#N/A,FALSE,"정공"}</definedName>
    <definedName name="추진전략" hidden="1">{#N/A,#N/A,FALSE,"정공"}</definedName>
    <definedName name="축소">#REF!</definedName>
    <definedName name="출원명">#REF!</definedName>
    <definedName name="출원품목">#REF!</definedName>
    <definedName name="ㅋㅋ" hidden="1">{#N/A,#N/A,TRUE,"Y생산";#N/A,#N/A,TRUE,"Y판매";#N/A,#N/A,TRUE,"Y총물량";#N/A,#N/A,TRUE,"Y능력";#N/A,#N/A,TRUE,"YKD"}</definedName>
    <definedName name="통신회선편집용" hidden="1">{#N/A,#N/A,FALSE,"회선임차현황"}</definedName>
    <definedName name="판도라상자" hidden="1">{#N/A,#N/A,FALSE,"정공"}</definedName>
    <definedName name="품" hidden="1">{#N/A,#N/A,TRUE,"Y생산";#N/A,#N/A,TRUE,"Y판매";#N/A,#N/A,TRUE,"Y총물량";#N/A,#N/A,TRUE,"Y능력";#N/A,#N/A,TRUE,"YKD"}</definedName>
    <definedName name="프">#REF!</definedName>
    <definedName name="할인율">#REF!</definedName>
    <definedName name="할인율_KT대비">#REF!</definedName>
    <definedName name="현대" hidden="1">{#N/A,#N/A,FALSE,"정공"}</definedName>
    <definedName name="회사종류">#REF!</definedName>
    <definedName name="ㅏ51">#REF!</definedName>
    <definedName name="ㅓ" hidden="1">{#N/A,#N/A,TRUE,"Y생산";#N/A,#N/A,TRUE,"Y판매";#N/A,#N/A,TRUE,"Y총물량";#N/A,#N/A,TRUE,"Y능력";#N/A,#N/A,TRUE,"YKD"}</definedName>
    <definedName name="ㅣ" hidden="1">{#N/A,#N/A,FALSE,"정공"}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2" i="1" l="1"/>
  <c r="G162" i="1"/>
  <c r="F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D70" i="1"/>
  <c r="I69" i="1"/>
  <c r="D69" i="1"/>
  <c r="I68" i="1"/>
  <c r="D68" i="1"/>
  <c r="I67" i="1"/>
  <c r="D67" i="1"/>
  <c r="I66" i="1"/>
  <c r="D66" i="1"/>
  <c r="I65" i="1"/>
  <c r="D65" i="1"/>
  <c r="I64" i="1"/>
  <c r="D64" i="1"/>
  <c r="I63" i="1"/>
  <c r="D63" i="1"/>
  <c r="I62" i="1"/>
  <c r="D62" i="1"/>
  <c r="I61" i="1"/>
  <c r="D61" i="1"/>
  <c r="I60" i="1"/>
  <c r="D60" i="1"/>
  <c r="I59" i="1"/>
  <c r="D59" i="1"/>
  <c r="I58" i="1"/>
  <c r="D58" i="1"/>
  <c r="I57" i="1"/>
  <c r="D57" i="1"/>
  <c r="I56" i="1"/>
  <c r="D56" i="1"/>
  <c r="I55" i="1"/>
  <c r="D55" i="1"/>
  <c r="I54" i="1"/>
  <c r="D54" i="1"/>
  <c r="I53" i="1"/>
  <c r="D53" i="1"/>
  <c r="I52" i="1"/>
  <c r="D52" i="1"/>
  <c r="I51" i="1"/>
  <c r="D51" i="1"/>
  <c r="I50" i="1"/>
  <c r="D50" i="1"/>
  <c r="I49" i="1"/>
  <c r="D49" i="1"/>
  <c r="I48" i="1"/>
  <c r="D48" i="1"/>
  <c r="I47" i="1"/>
  <c r="D47" i="1"/>
  <c r="I46" i="1"/>
  <c r="D46" i="1"/>
  <c r="I45" i="1"/>
  <c r="D45" i="1"/>
  <c r="I44" i="1"/>
  <c r="D44" i="1"/>
  <c r="I43" i="1"/>
  <c r="D43" i="1"/>
  <c r="I42" i="1"/>
  <c r="D42" i="1"/>
  <c r="I41" i="1"/>
  <c r="D41" i="1"/>
  <c r="I40" i="1"/>
  <c r="D40" i="1"/>
  <c r="I39" i="1"/>
  <c r="D39" i="1"/>
  <c r="I38" i="1"/>
  <c r="D38" i="1"/>
  <c r="I37" i="1"/>
  <c r="D37" i="1"/>
  <c r="I36" i="1"/>
  <c r="D36" i="1"/>
  <c r="I35" i="1"/>
  <c r="D35" i="1"/>
  <c r="I34" i="1"/>
  <c r="D34" i="1"/>
  <c r="I33" i="1"/>
  <c r="D33" i="1"/>
  <c r="I32" i="1"/>
  <c r="D32" i="1"/>
  <c r="I31" i="1"/>
  <c r="D31" i="1"/>
  <c r="I30" i="1"/>
  <c r="D30" i="1"/>
  <c r="I29" i="1"/>
  <c r="D29" i="1"/>
  <c r="I28" i="1"/>
  <c r="D28" i="1"/>
  <c r="I27" i="1"/>
  <c r="D27" i="1"/>
  <c r="I26" i="1"/>
  <c r="D26" i="1"/>
  <c r="I25" i="1"/>
  <c r="D25" i="1"/>
  <c r="I24" i="1"/>
  <c r="D24" i="1"/>
  <c r="I23" i="1"/>
  <c r="D23" i="1"/>
  <c r="I22" i="1"/>
  <c r="D22" i="1"/>
  <c r="I21" i="1"/>
  <c r="D21" i="1"/>
  <c r="I20" i="1"/>
  <c r="D20" i="1"/>
  <c r="I19" i="1"/>
  <c r="D19" i="1"/>
  <c r="I18" i="1"/>
  <c r="D18" i="1"/>
  <c r="I17" i="1"/>
  <c r="D17" i="1"/>
  <c r="I16" i="1"/>
  <c r="D16" i="1"/>
  <c r="I15" i="1"/>
  <c r="D15" i="1"/>
  <c r="I14" i="1"/>
  <c r="D14" i="1"/>
  <c r="I13" i="1"/>
  <c r="D13" i="1"/>
  <c r="I12" i="1"/>
  <c r="D12" i="1"/>
  <c r="I11" i="1"/>
  <c r="D11" i="1"/>
  <c r="I10" i="1"/>
  <c r="D10" i="1"/>
  <c r="I9" i="1"/>
  <c r="D9" i="1"/>
  <c r="I8" i="1"/>
  <c r="D8" i="1"/>
  <c r="I7" i="1"/>
  <c r="D7" i="1"/>
  <c r="I6" i="1"/>
  <c r="D6" i="1"/>
  <c r="I5" i="1"/>
  <c r="D5" i="1"/>
  <c r="I162" i="1" l="1"/>
</calcChain>
</file>

<file path=xl/sharedStrings.xml><?xml version="1.0" encoding="utf-8"?>
<sst xmlns="http://schemas.openxmlformats.org/spreadsheetml/2006/main" count="495" uniqueCount="305">
  <si>
    <t>Index</t>
  </si>
  <si>
    <t>Wine</t>
  </si>
  <si>
    <t>Type</t>
  </si>
  <si>
    <t>Size</t>
  </si>
  <si>
    <t>Total Unit_Bottle</t>
  </si>
  <si>
    <t>C1</t>
  </si>
  <si>
    <t>2011 Cabernet Franc- Shiner</t>
  </si>
  <si>
    <t>750ml</t>
  </si>
  <si>
    <t>C2</t>
  </si>
  <si>
    <t>2011 Merlot- Shiner</t>
  </si>
  <si>
    <t>C3</t>
  </si>
  <si>
    <t>2011 Triolet</t>
  </si>
  <si>
    <t>375ml</t>
  </si>
  <si>
    <t>C4</t>
  </si>
  <si>
    <t>C5</t>
  </si>
  <si>
    <t>1.5L</t>
  </si>
  <si>
    <t>C6</t>
  </si>
  <si>
    <t>2011 Triolet- Shiner</t>
  </si>
  <si>
    <t>C7</t>
  </si>
  <si>
    <t>2011 Late Harvest Muscat Canelli</t>
  </si>
  <si>
    <t>C8</t>
  </si>
  <si>
    <t>2011 Riesling</t>
  </si>
  <si>
    <t>C9</t>
  </si>
  <si>
    <t>2011 Vino del Productor</t>
  </si>
  <si>
    <t>C10</t>
  </si>
  <si>
    <t>C11</t>
  </si>
  <si>
    <t>C12</t>
  </si>
  <si>
    <t>2011 Vino del Productor (Shiner)</t>
  </si>
  <si>
    <t>C13</t>
  </si>
  <si>
    <t>2012 Cabernet Franc</t>
  </si>
  <si>
    <t>C14</t>
  </si>
  <si>
    <t xml:space="preserve">2012 Cabernet Franc (Shiner) </t>
  </si>
  <si>
    <t>C15</t>
  </si>
  <si>
    <t>2012 Cabernet Franc-Merlot (Shiner)</t>
  </si>
  <si>
    <t>C16</t>
  </si>
  <si>
    <t>2012 Late Harvest Muscat Canelli</t>
  </si>
  <si>
    <t>C17</t>
  </si>
  <si>
    <t>2012 Merlot</t>
  </si>
  <si>
    <t>C18</t>
  </si>
  <si>
    <t>2012 Merlot (Shiner)</t>
  </si>
  <si>
    <t>C19</t>
  </si>
  <si>
    <t>2012 Riesling</t>
  </si>
  <si>
    <t>C20</t>
  </si>
  <si>
    <t>2012 Riesling (Shiner)</t>
  </si>
  <si>
    <t>C21</t>
  </si>
  <si>
    <t>2012 Sangiovese (Shiner)</t>
  </si>
  <si>
    <t>C22</t>
  </si>
  <si>
    <t>2012 Vino del Productor</t>
  </si>
  <si>
    <t>C23</t>
  </si>
  <si>
    <t>C24</t>
  </si>
  <si>
    <t>C25</t>
  </si>
  <si>
    <t>2012 Vino del Productor (Shiner)</t>
  </si>
  <si>
    <t>C26</t>
  </si>
  <si>
    <t>2013 Cabernet Franc</t>
  </si>
  <si>
    <t>C27</t>
  </si>
  <si>
    <t>2013 Late Harvest Muscat Canelli</t>
  </si>
  <si>
    <t>C28</t>
  </si>
  <si>
    <t>2013 Merlot</t>
  </si>
  <si>
    <t>C29</t>
  </si>
  <si>
    <t>2013 Riesling</t>
  </si>
  <si>
    <t>C30</t>
  </si>
  <si>
    <t>2013 Sangiovese Rose</t>
  </si>
  <si>
    <t>C31</t>
  </si>
  <si>
    <t xml:space="preserve">2013 Vino del Productor </t>
  </si>
  <si>
    <t>C32</t>
  </si>
  <si>
    <t>C33</t>
  </si>
  <si>
    <t>C34</t>
  </si>
  <si>
    <t>2014 Cabernet Franc</t>
  </si>
  <si>
    <t>C35</t>
  </si>
  <si>
    <t>2014 Late Harvest Muscat Canelli</t>
  </si>
  <si>
    <t>C36</t>
  </si>
  <si>
    <t>2014 Merlot</t>
  </si>
  <si>
    <t>C37</t>
  </si>
  <si>
    <t>2014 Riesling</t>
  </si>
  <si>
    <t>C38</t>
  </si>
  <si>
    <t>2014 Sangiovese Rose</t>
  </si>
  <si>
    <t>C39</t>
  </si>
  <si>
    <t>2014 Vino del Productor</t>
  </si>
  <si>
    <t>C40</t>
  </si>
  <si>
    <t>C41</t>
  </si>
  <si>
    <t>C42</t>
  </si>
  <si>
    <t>2015 Cabernet Franc</t>
  </si>
  <si>
    <t>C43</t>
  </si>
  <si>
    <t>2015 Late Harvest Muscat Canelli</t>
  </si>
  <si>
    <t>C44</t>
  </si>
  <si>
    <t>2015 Merlot</t>
  </si>
  <si>
    <t>C45</t>
  </si>
  <si>
    <t>2015 Riesling</t>
  </si>
  <si>
    <t>C46</t>
  </si>
  <si>
    <t>C47</t>
  </si>
  <si>
    <t>2015 Sangiovese Rose</t>
  </si>
  <si>
    <t>C48</t>
  </si>
  <si>
    <t>2015 Vino del Productor</t>
  </si>
  <si>
    <t>C49</t>
  </si>
  <si>
    <t>2016 Cabernet Franc</t>
  </si>
  <si>
    <t>C50</t>
  </si>
  <si>
    <t>2016 Cabernet Sauvignon</t>
  </si>
  <si>
    <t>C51</t>
  </si>
  <si>
    <t>2016 Late Harvest White Blend</t>
  </si>
  <si>
    <t>C52</t>
  </si>
  <si>
    <t>2016 Merlot</t>
  </si>
  <si>
    <t>C53</t>
  </si>
  <si>
    <t>2016 Riesling</t>
  </si>
  <si>
    <t>C54</t>
  </si>
  <si>
    <t>2016 Vino del Productor</t>
  </si>
  <si>
    <t>C57</t>
  </si>
  <si>
    <t>2017 Late Harvest White Blend</t>
  </si>
  <si>
    <t>C59</t>
  </si>
  <si>
    <t>2017 Riesling</t>
  </si>
  <si>
    <t>C60</t>
  </si>
  <si>
    <t>2017 Sauvignon Blanc</t>
  </si>
  <si>
    <t>C62</t>
  </si>
  <si>
    <t>2018 Sauvignon Blanc</t>
  </si>
  <si>
    <t>C63</t>
  </si>
  <si>
    <t>2018 Red Blend- Shiner</t>
  </si>
  <si>
    <t>C64</t>
  </si>
  <si>
    <t>2018 Vino del Productor - Shiner</t>
  </si>
  <si>
    <t>C66</t>
  </si>
  <si>
    <t>2019 Riesling- Shiner</t>
  </si>
  <si>
    <t>C68</t>
  </si>
  <si>
    <t>2020 Riesling</t>
  </si>
  <si>
    <t>C69</t>
  </si>
  <si>
    <t>2020 Sauvignon Blanc</t>
  </si>
  <si>
    <t>C70</t>
  </si>
  <si>
    <t>2021 Late Harvest Muscat Canelli- Shiner</t>
  </si>
  <si>
    <t>C71</t>
  </si>
  <si>
    <t>2021 Riesling- Shiner</t>
  </si>
  <si>
    <t>C72</t>
  </si>
  <si>
    <t>2021 Sauvignon Blanc- Shiner</t>
  </si>
  <si>
    <t>M35</t>
  </si>
  <si>
    <t>emos Merlot 2011</t>
  </si>
  <si>
    <t>Red</t>
  </si>
  <si>
    <t>6L</t>
  </si>
  <si>
    <t>M48</t>
  </si>
  <si>
    <t>emos Vino del Productor 2011</t>
  </si>
  <si>
    <t>9L</t>
  </si>
  <si>
    <t>M26</t>
  </si>
  <si>
    <t>emos Cabernet Franc 2011</t>
  </si>
  <si>
    <t>3L</t>
  </si>
  <si>
    <t>M53</t>
  </si>
  <si>
    <t>emos Vino del Productor 2013</t>
  </si>
  <si>
    <t>1.5l</t>
  </si>
  <si>
    <t>M46</t>
  </si>
  <si>
    <t>emos Vino del Productor (shiner) 2014</t>
  </si>
  <si>
    <t>M45</t>
  </si>
  <si>
    <t>emos Vino del Productor (shiner) 2011</t>
  </si>
  <si>
    <t>M84</t>
  </si>
  <si>
    <t>emos Riesling 2015</t>
  </si>
  <si>
    <t>White</t>
  </si>
  <si>
    <t>M25</t>
  </si>
  <si>
    <t>M51</t>
  </si>
  <si>
    <t>M49</t>
  </si>
  <si>
    <t>emos Vino del Productor 2012</t>
  </si>
  <si>
    <t>M28</t>
  </si>
  <si>
    <t>emos Cabernet Franc 2014</t>
  </si>
  <si>
    <t>M52</t>
  </si>
  <si>
    <t>M32</t>
  </si>
  <si>
    <t>emos Cabernet Franc-Merlot (shiner) 2012</t>
  </si>
  <si>
    <t>M85</t>
  </si>
  <si>
    <t>emos Riesling 2017</t>
  </si>
  <si>
    <t>M92</t>
  </si>
  <si>
    <t>emos Sauvignon Blanc 2017</t>
  </si>
  <si>
    <t>M34</t>
  </si>
  <si>
    <t>emos Merlot (shiner) 2012</t>
  </si>
  <si>
    <t>M54</t>
  </si>
  <si>
    <t>emos Vino del Productor 2014</t>
  </si>
  <si>
    <t>M31</t>
  </si>
  <si>
    <t>emos Cabernet Franc 2017</t>
  </si>
  <si>
    <t>M41</t>
  </si>
  <si>
    <t>emos Merlot 2017</t>
  </si>
  <si>
    <t>M88</t>
  </si>
  <si>
    <t>emos Muscat Canelli Late Harvest 2015</t>
  </si>
  <si>
    <t>M24</t>
  </si>
  <si>
    <t>emos Cabernet Franc (shiner) 2012</t>
  </si>
  <si>
    <t>M27</t>
  </si>
  <si>
    <t>emos Cabernet Franc 2013</t>
  </si>
  <si>
    <t>M38</t>
  </si>
  <si>
    <t>emos Merlot 2014</t>
  </si>
  <si>
    <t>M33</t>
  </si>
  <si>
    <t>emos New Red blends 2018 (shiner)</t>
  </si>
  <si>
    <t>M29</t>
  </si>
  <si>
    <t>emos Cabernet Franc 2015</t>
  </si>
  <si>
    <t>M39</t>
  </si>
  <si>
    <t>emos Merlot 2015</t>
  </si>
  <si>
    <t>M57</t>
  </si>
  <si>
    <t>emos Vino del Productor 2016</t>
  </si>
  <si>
    <t>M101</t>
  </si>
  <si>
    <t>emos white blend Late Harvest 2016</t>
  </si>
  <si>
    <t>M102</t>
  </si>
  <si>
    <t>emos white blend Late Harvest 2017</t>
  </si>
  <si>
    <t>M59</t>
  </si>
  <si>
    <t>emos Sangiovese (shiner) 2012</t>
  </si>
  <si>
    <t>M37</t>
  </si>
  <si>
    <t>emos Merlot 2013</t>
  </si>
  <si>
    <t>M56</t>
  </si>
  <si>
    <t>emos Vino del Productor 2015</t>
  </si>
  <si>
    <t>M36</t>
  </si>
  <si>
    <t>emos Merlot 2012</t>
  </si>
  <si>
    <t>M30</t>
  </si>
  <si>
    <t>emos Cabernet Franc 2016</t>
  </si>
  <si>
    <t>M40</t>
  </si>
  <si>
    <t>emos Merlot 2016</t>
  </si>
  <si>
    <t>M55</t>
  </si>
  <si>
    <t>M58</t>
  </si>
  <si>
    <t>emos Vino del Productor 2017</t>
  </si>
  <si>
    <t>M66</t>
  </si>
  <si>
    <t>emos Pinot Noir Santa Lucia Highlands 2012</t>
  </si>
  <si>
    <t>M91</t>
  </si>
  <si>
    <t>emos Chardonnay Russian River Valley 2013</t>
  </si>
  <si>
    <t>M89</t>
  </si>
  <si>
    <t>emos Chardonnay Russian River Valley 2012</t>
  </si>
  <si>
    <t>M94</t>
  </si>
  <si>
    <t>emos Sauvignon Blanc Russian River Valley 2013</t>
  </si>
  <si>
    <t>M81</t>
  </si>
  <si>
    <t>emos Pinot Noir Santa Lucia Highlands 2019</t>
  </si>
  <si>
    <t>M11</t>
  </si>
  <si>
    <t>emos Napa Reserve Cabernet Sauvignon 2018</t>
  </si>
  <si>
    <t>M61</t>
  </si>
  <si>
    <t>emos Split Rock Pinot Noir 2008</t>
  </si>
  <si>
    <t>M67</t>
  </si>
  <si>
    <t>emos Pinot Noir Santa Lucia Highlands 2013</t>
  </si>
  <si>
    <t>M60</t>
  </si>
  <si>
    <t>emos Lone Oak Pinot Noir 2008</t>
  </si>
  <si>
    <t>M68</t>
  </si>
  <si>
    <t>M96</t>
  </si>
  <si>
    <t>emos Sauvignon Blanc Russian River Valley 2014</t>
  </si>
  <si>
    <t>M74</t>
  </si>
  <si>
    <t>emos Pinot Noir Santa Lucia Highlands 2015</t>
  </si>
  <si>
    <t>M77</t>
  </si>
  <si>
    <t>emos Pinot Noir Santa Lucia Highlands 2016</t>
  </si>
  <si>
    <t>M71</t>
  </si>
  <si>
    <t>emos Pinot Noir Santa Lucia Highlands 2014</t>
  </si>
  <si>
    <t>M13</t>
  </si>
  <si>
    <t>emos Napa Reserve Cabernet Sauvignon Limited edition 2016</t>
  </si>
  <si>
    <t>M63</t>
  </si>
  <si>
    <t>emos Pinot Noir Santa Lucia Highlands 2010</t>
  </si>
  <si>
    <t>M64</t>
  </si>
  <si>
    <t>emos Pinot Noir Santa Lucia Highlands 2011</t>
  </si>
  <si>
    <t>M75</t>
  </si>
  <si>
    <t>M72</t>
  </si>
  <si>
    <t>M65</t>
  </si>
  <si>
    <t>M69</t>
  </si>
  <si>
    <t>M99</t>
  </si>
  <si>
    <t>emos Sauvignon Blanc Russian River Valley 2018</t>
  </si>
  <si>
    <t>M82</t>
  </si>
  <si>
    <t>emos Hook Pinot Noir 2008</t>
  </si>
  <si>
    <t>M16</t>
  </si>
  <si>
    <t>emos Napa Reserve Cabernet Sauvignon Signed 2016</t>
  </si>
  <si>
    <t>M95</t>
  </si>
  <si>
    <t>M93</t>
  </si>
  <si>
    <t>emos Sauvignon Blanc Russian River Valley 2012</t>
  </si>
  <si>
    <t>M5</t>
  </si>
  <si>
    <t>emos Napa Reserve Cabernet Sauvignon 2009</t>
  </si>
  <si>
    <t>M4</t>
  </si>
  <si>
    <t>emos Napa Reserve Cabernet Sauvignon 2008</t>
  </si>
  <si>
    <t>M17</t>
  </si>
  <si>
    <t>emos Napa Reserve Cabernet Sauvignon Signed 2017</t>
  </si>
  <si>
    <t>M14</t>
  </si>
  <si>
    <t>emos Napa Reserve Cabernet Sauvignon signed 2015</t>
  </si>
  <si>
    <t>M6</t>
  </si>
  <si>
    <t>emos Napa Reserve Cabernet Sauvignon 2014</t>
  </si>
  <si>
    <t>M97</t>
  </si>
  <si>
    <t>M73</t>
  </si>
  <si>
    <t>M76</t>
  </si>
  <si>
    <t>M62</t>
  </si>
  <si>
    <t>emos Pinot Noir Santa Lucia Highlands 2009</t>
  </si>
  <si>
    <t>M15</t>
  </si>
  <si>
    <t>M70</t>
  </si>
  <si>
    <t>M7</t>
  </si>
  <si>
    <t>emos Napa Reserve Cabernet Sauvignon 2015</t>
  </si>
  <si>
    <t>M79</t>
  </si>
  <si>
    <t>emos Pinot Noir Santa Lucia Highlands 2018</t>
  </si>
  <si>
    <t>M78</t>
  </si>
  <si>
    <t>emos Pinot Noir Santa Lucia Highlands 2017</t>
  </si>
  <si>
    <t>M8</t>
  </si>
  <si>
    <t>emos Napa Reserve Cabernet Sauvignon 2016</t>
  </si>
  <si>
    <t>M20</t>
  </si>
  <si>
    <t>emos Napa Reserve Cabernet Sauvignon Signed 2019</t>
  </si>
  <si>
    <t>M9</t>
  </si>
  <si>
    <t>emos Napa Reserve Cabernet Sauvignon 2017</t>
  </si>
  <si>
    <t>M19</t>
  </si>
  <si>
    <t>emos Napa Reserve Cabernet Sauvignon Signed 2018</t>
  </si>
  <si>
    <t>M80</t>
  </si>
  <si>
    <t>M12</t>
  </si>
  <si>
    <t>emos Napa Reserve Cabernet Sauvignon 2019</t>
  </si>
  <si>
    <t>M18</t>
  </si>
  <si>
    <t>M10</t>
  </si>
  <si>
    <t>M1</t>
  </si>
  <si>
    <t>emos Napa Reserve Cabernet Sauvignon 2005</t>
  </si>
  <si>
    <t>M2</t>
  </si>
  <si>
    <t>emos Napa Reserve Cabernet Sauvignon 2006</t>
  </si>
  <si>
    <t>M3</t>
  </si>
  <si>
    <t>emos Napa Reserve Cabernet Sauvignon 2007</t>
  </si>
  <si>
    <t>M21</t>
  </si>
  <si>
    <t>emos Napa Estate Cabernet Sauvignon 2006</t>
  </si>
  <si>
    <t>M22</t>
  </si>
  <si>
    <t>emos Napa Estate Cabernet Sauvignon 2007</t>
  </si>
  <si>
    <t>M100</t>
  </si>
  <si>
    <t>emos Sauvignon Blanc Santa Ynez Valley 2008</t>
  </si>
  <si>
    <t>x</t>
  </si>
  <si>
    <t>Total Unit_Bottle - Warehouse</t>
  </si>
  <si>
    <t>Inventory as of March 31, 2026</t>
  </si>
  <si>
    <t>Temecula, CA - Unit_Bottle</t>
  </si>
  <si>
    <t>Napa, CA Unit_Bottle</t>
  </si>
  <si>
    <t>Santa Monica, CA Unit_Bottle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</si>
</sst>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left" wrapText="1"/>
    </xf>
    <xf numFmtId="0" fontId="3" fillId="0" borderId="1" xfId="2" applyFont="1" applyBorder="1" applyAlignment="1">
      <alignment horizontal="left"/>
    </xf>
    <xf numFmtId="0" fontId="4" fillId="0" borderId="1" xfId="2" applyFont="1" applyBorder="1" applyAlignment="1">
      <alignment horizontal="left"/>
    </xf>
    <xf numFmtId="14" fontId="4" fillId="0" borderId="1" xfId="2" applyNumberFormat="1" applyFont="1" applyBorder="1" applyAlignment="1">
      <alignment horizontal="left" vertical="center"/>
    </xf>
    <xf numFmtId="0" fontId="4" fillId="0" borderId="1" xfId="2" applyFont="1" applyBorder="1" applyAlignment="1">
      <alignment horizontal="left" wrapText="1"/>
    </xf>
    <xf numFmtId="14" fontId="4" fillId="0" borderId="0" xfId="2" applyNumberFormat="1" applyFont="1" applyAlignment="1">
      <alignment horizontal="left" wrapText="1"/>
    </xf>
    <xf numFmtId="165" fontId="4" fillId="0" borderId="0" xfId="3" applyNumberFormat="1" applyFont="1" applyFill="1" applyBorder="1" applyAlignment="1">
      <alignment horizontal="left"/>
    </xf>
    <xf numFmtId="165" fontId="4" fillId="0" borderId="2" xfId="3" applyNumberFormat="1" applyFont="1" applyFill="1" applyBorder="1" applyAlignment="1">
      <alignment horizontal="left" vertical="center"/>
    </xf>
    <xf numFmtId="165" fontId="4" fillId="0" borderId="2" xfId="1" applyNumberFormat="1" applyFont="1" applyFill="1" applyBorder="1" applyAlignment="1">
      <alignment horizontal="left"/>
    </xf>
    <xf numFmtId="165" fontId="4" fillId="0" borderId="3" xfId="1" applyNumberFormat="1" applyFont="1" applyFill="1" applyBorder="1" applyAlignment="1">
      <alignment horizontal="left"/>
    </xf>
    <xf numFmtId="165" fontId="4" fillId="2" borderId="4" xfId="1" applyNumberFormat="1" applyFont="1" applyFill="1" applyBorder="1" applyAlignment="1">
      <alignment horizontal="left"/>
    </xf>
    <xf numFmtId="165" fontId="1" fillId="0" borderId="2" xfId="1" applyNumberFormat="1" applyFont="1" applyFill="1" applyBorder="1"/>
    <xf numFmtId="165" fontId="1" fillId="0" borderId="3" xfId="1" applyNumberFormat="1" applyFont="1" applyFill="1" applyBorder="1"/>
    <xf numFmtId="0" fontId="3" fillId="0" borderId="0" xfId="2" applyFont="1" applyAlignment="1">
      <alignment horizontal="left"/>
    </xf>
    <xf numFmtId="165" fontId="4" fillId="0" borderId="1" xfId="1" applyNumberFormat="1" applyFont="1" applyBorder="1" applyAlignment="1">
      <alignment horizontal="left" wrapText="1"/>
    </xf>
    <xf numFmtId="165" fontId="4" fillId="0" borderId="1" xfId="1" applyNumberFormat="1" applyFont="1" applyBorder="1" applyAlignment="1">
      <alignment horizontal="left"/>
    </xf>
    <xf numFmtId="165" fontId="4" fillId="0" borderId="0" xfId="1" applyNumberFormat="1" applyFont="1" applyBorder="1" applyAlignment="1">
      <alignment horizontal="left" wrapText="1"/>
    </xf>
    <xf numFmtId="165" fontId="4" fillId="0" borderId="0" xfId="1" applyNumberFormat="1" applyFont="1" applyBorder="1" applyAlignment="1">
      <alignment horizontal="left"/>
    </xf>
    <xf numFmtId="165" fontId="4" fillId="0" borderId="6" xfId="3" applyNumberFormat="1" applyFont="1" applyFill="1" applyBorder="1" applyAlignment="1">
      <alignment horizontal="left" vertical="center"/>
    </xf>
    <xf numFmtId="165" fontId="4" fillId="0" borderId="6" xfId="1" applyNumberFormat="1" applyFont="1" applyFill="1" applyBorder="1" applyAlignment="1">
      <alignment horizontal="left"/>
    </xf>
    <xf numFmtId="165" fontId="4" fillId="0" borderId="7" xfId="1" applyNumberFormat="1" applyFont="1" applyFill="1" applyBorder="1" applyAlignment="1">
      <alignment horizontal="left"/>
    </xf>
    <xf numFmtId="165" fontId="4" fillId="2" borderId="8" xfId="1" applyNumberFormat="1" applyFont="1" applyFill="1" applyBorder="1" applyAlignment="1">
      <alignment horizontal="left"/>
    </xf>
    <xf numFmtId="0" fontId="1" fillId="0" borderId="2" xfId="2" applyFont="1" applyBorder="1"/>
    <xf numFmtId="0" fontId="4" fillId="0" borderId="10" xfId="3" applyNumberFormat="1" applyFont="1" applyFill="1" applyBorder="1" applyAlignment="1">
      <alignment horizontal="left"/>
    </xf>
    <xf numFmtId="0" fontId="1" fillId="0" borderId="10" xfId="2" applyFont="1" applyBorder="1"/>
    <xf numFmtId="0" fontId="3" fillId="0" borderId="13" xfId="2" applyFont="1" applyBorder="1" applyAlignment="1">
      <alignment horizontal="left"/>
    </xf>
    <xf numFmtId="0" fontId="3" fillId="0" borderId="14" xfId="2" applyFont="1" applyBorder="1" applyAlignment="1">
      <alignment horizontal="left"/>
    </xf>
    <xf numFmtId="165" fontId="3" fillId="0" borderId="14" xfId="1" applyNumberFormat="1" applyFont="1" applyFill="1" applyBorder="1" applyAlignment="1">
      <alignment horizontal="left"/>
    </xf>
    <xf numFmtId="0" fontId="1" fillId="0" borderId="11" xfId="2" applyFont="1" applyBorder="1"/>
    <xf numFmtId="0" fontId="1" fillId="0" borderId="12" xfId="2" applyFont="1" applyBorder="1"/>
    <xf numFmtId="165" fontId="4" fillId="0" borderId="12" xfId="1" applyNumberFormat="1" applyFont="1" applyFill="1" applyBorder="1" applyAlignment="1">
      <alignment horizontal="left"/>
    </xf>
    <xf numFmtId="0" fontId="4" fillId="0" borderId="15" xfId="3" applyNumberFormat="1" applyFont="1" applyFill="1" applyBorder="1" applyAlignment="1">
      <alignment horizontal="left"/>
    </xf>
    <xf numFmtId="0" fontId="4" fillId="0" borderId="16" xfId="3" applyNumberFormat="1" applyFont="1" applyFill="1" applyBorder="1" applyAlignment="1">
      <alignment horizontal="left" wrapText="1"/>
    </xf>
    <xf numFmtId="0" fontId="4" fillId="0" borderId="17" xfId="2" applyFont="1" applyBorder="1" applyAlignment="1">
      <alignment horizontal="left" wrapText="1"/>
    </xf>
    <xf numFmtId="165" fontId="4" fillId="0" borderId="18" xfId="3" applyNumberFormat="1" applyFont="1" applyFill="1" applyBorder="1" applyAlignment="1">
      <alignment horizontal="left" wrapText="1"/>
    </xf>
    <xf numFmtId="165" fontId="4" fillId="0" borderId="7" xfId="3" applyNumberFormat="1" applyFont="1" applyFill="1" applyBorder="1" applyAlignment="1">
      <alignment horizontal="left"/>
    </xf>
    <xf numFmtId="165" fontId="4" fillId="0" borderId="3" xfId="3" applyNumberFormat="1" applyFont="1" applyFill="1" applyBorder="1" applyAlignment="1">
      <alignment horizontal="left"/>
    </xf>
    <xf numFmtId="0" fontId="1" fillId="0" borderId="3" xfId="2" applyFont="1" applyBorder="1" applyAlignment="1">
      <alignment horizontal="center"/>
    </xf>
    <xf numFmtId="0" fontId="1" fillId="0" borderId="19" xfId="2" applyFont="1" applyBorder="1" applyAlignment="1">
      <alignment horizontal="center"/>
    </xf>
    <xf numFmtId="0" fontId="3" fillId="0" borderId="20" xfId="2" applyFont="1" applyBorder="1" applyAlignment="1">
      <alignment horizontal="right"/>
    </xf>
    <xf numFmtId="165" fontId="4" fillId="0" borderId="15" xfId="1" applyNumberFormat="1" applyFont="1" applyFill="1" applyBorder="1" applyAlignment="1">
      <alignment horizontal="left" wrapText="1"/>
    </xf>
    <xf numFmtId="165" fontId="4" fillId="0" borderId="10" xfId="1" applyNumberFormat="1" applyFont="1" applyFill="1" applyBorder="1" applyAlignment="1">
      <alignment horizontal="left" wrapText="1"/>
    </xf>
    <xf numFmtId="165" fontId="1" fillId="0" borderId="10" xfId="1" applyNumberFormat="1" applyFont="1" applyFill="1" applyBorder="1"/>
    <xf numFmtId="165" fontId="4" fillId="0" borderId="10" xfId="1" applyNumberFormat="1" applyFont="1" applyFill="1" applyBorder="1" applyAlignment="1">
      <alignment horizontal="left"/>
    </xf>
    <xf numFmtId="165" fontId="4" fillId="0" borderId="11" xfId="1" applyNumberFormat="1" applyFont="1" applyFill="1" applyBorder="1" applyAlignment="1">
      <alignment horizontal="left"/>
    </xf>
    <xf numFmtId="165" fontId="3" fillId="0" borderId="13" xfId="1" applyNumberFormat="1" applyFont="1" applyFill="1" applyBorder="1" applyAlignment="1">
      <alignment horizontal="left"/>
    </xf>
    <xf numFmtId="165" fontId="1" fillId="0" borderId="19" xfId="1" applyNumberFormat="1" applyFont="1" applyFill="1" applyBorder="1"/>
    <xf numFmtId="165" fontId="3" fillId="0" borderId="20" xfId="1" applyNumberFormat="1" applyFont="1" applyFill="1" applyBorder="1" applyAlignment="1">
      <alignment horizontal="left"/>
    </xf>
    <xf numFmtId="0" fontId="3" fillId="2" borderId="9" xfId="2" applyFont="1" applyFill="1" applyBorder="1" applyAlignment="1">
      <alignment horizontal="left" wrapText="1"/>
    </xf>
    <xf numFmtId="165" fontId="4" fillId="2" borderId="5" xfId="1" applyNumberFormat="1" applyFont="1" applyFill="1" applyBorder="1" applyAlignment="1">
      <alignment horizontal="left"/>
    </xf>
    <xf numFmtId="165" fontId="3" fillId="2" borderId="21" xfId="1" applyNumberFormat="1" applyFont="1" applyFill="1" applyBorder="1" applyAlignment="1">
      <alignment horizontal="left"/>
    </xf>
    <xf numFmtId="0" fontId="4" fillId="2" borderId="16" xfId="2" applyFont="1" applyFill="1" applyBorder="1" applyAlignment="1">
      <alignment horizontal="left" wrapText="1"/>
    </xf>
    <xf numFmtId="0" fontId="4" fillId="2" borderId="17" xfId="2" applyFont="1" applyFill="1" applyBorder="1" applyAlignment="1">
      <alignment horizontal="left" wrapText="1"/>
    </xf>
    <xf numFmtId="0" fontId="4" fillId="2" borderId="18" xfId="2" applyFont="1" applyFill="1" applyBorder="1" applyAlignment="1">
      <alignment horizontal="left" wrapText="1"/>
    </xf>
  </cellXfs>
  <cellStyles count="4">
    <cellStyle name="Comma" xfId="1" builtinId="3"/>
    <cellStyle name="Normal" xfId="0" builtinId="0"/>
    <cellStyle name="쉼표 2" xfId="3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rive\&#47928;&#49436;\01%20Accounting\01%20SMU\01%20Entity%20Level%20Document\021%20CSI_Creative%20Space%20Innovation,%20LLC_Temecula\20260318%20Wine%20Inventory%20List%20to%20Mike%20Brewer\20260318%20Wine%20Inventory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A3"/>
      <sheetName val="B1"/>
      <sheetName val="C1"/>
      <sheetName val="C2"/>
      <sheetName val="D1"/>
      <sheetName val="Wine Inventory List"/>
    </sheetNames>
    <sheetDataSet>
      <sheetData sheetId="0"/>
      <sheetData sheetId="1"/>
      <sheetData sheetId="2">
        <row r="4">
          <cell r="E4" t="str">
            <v>Product Name</v>
          </cell>
          <cell r="F4" t="str">
            <v>구별</v>
          </cell>
        </row>
        <row r="5">
          <cell r="E5" t="str">
            <v>2011 Cabernet Franc- Shiner</v>
          </cell>
          <cell r="F5" t="str">
            <v>Red</v>
          </cell>
        </row>
        <row r="6">
          <cell r="E6" t="str">
            <v>2011 Late Harvest Muscat Canelli</v>
          </cell>
          <cell r="F6" t="str">
            <v>White</v>
          </cell>
        </row>
        <row r="7">
          <cell r="E7" t="str">
            <v>2011 Merlot- Shiner</v>
          </cell>
          <cell r="F7" t="str">
            <v>Red</v>
          </cell>
        </row>
        <row r="8">
          <cell r="E8" t="str">
            <v>2011 Riesling</v>
          </cell>
          <cell r="F8" t="str">
            <v>White</v>
          </cell>
        </row>
        <row r="9">
          <cell r="E9" t="str">
            <v>2011 Triolet</v>
          </cell>
          <cell r="F9" t="str">
            <v>Red</v>
          </cell>
        </row>
        <row r="10">
          <cell r="E10" t="str">
            <v>2011 Triolet</v>
          </cell>
          <cell r="F10" t="str">
            <v>Red</v>
          </cell>
        </row>
        <row r="11">
          <cell r="E11" t="str">
            <v>2011 Triolet</v>
          </cell>
          <cell r="F11" t="str">
            <v>Red</v>
          </cell>
        </row>
        <row r="12">
          <cell r="E12" t="str">
            <v>2011 Triolet- Shiner</v>
          </cell>
          <cell r="F12" t="str">
            <v>Red</v>
          </cell>
        </row>
        <row r="13">
          <cell r="E13" t="str">
            <v>2011 Vino del Productor</v>
          </cell>
          <cell r="F13" t="str">
            <v>Red</v>
          </cell>
        </row>
        <row r="14">
          <cell r="E14" t="str">
            <v>2011 Vino del Productor</v>
          </cell>
          <cell r="F14" t="str">
            <v>Red</v>
          </cell>
        </row>
        <row r="15">
          <cell r="E15" t="str">
            <v>2011 Vino del Productor</v>
          </cell>
          <cell r="F15" t="str">
            <v>Red</v>
          </cell>
        </row>
        <row r="16">
          <cell r="E16" t="str">
            <v>2011 Vino del Productor (Shiner)</v>
          </cell>
          <cell r="F16" t="str">
            <v>Red</v>
          </cell>
        </row>
        <row r="17">
          <cell r="E17" t="str">
            <v>2012 Cabernet Franc</v>
          </cell>
          <cell r="F17" t="str">
            <v>Red</v>
          </cell>
        </row>
        <row r="18">
          <cell r="E18" t="str">
            <v>2012 Cabernet Franc</v>
          </cell>
          <cell r="F18" t="str">
            <v>Red</v>
          </cell>
        </row>
        <row r="19">
          <cell r="E19" t="str">
            <v xml:space="preserve">2012 Cabernet Franc (Shiner) </v>
          </cell>
          <cell r="F19" t="str">
            <v>Red</v>
          </cell>
        </row>
        <row r="20">
          <cell r="E20" t="str">
            <v xml:space="preserve">2012 Cabernet Franc (Shiner) </v>
          </cell>
          <cell r="F20" t="str">
            <v>Red</v>
          </cell>
        </row>
        <row r="21">
          <cell r="E21" t="str">
            <v>2012 Cabernet Franc-Merlot (Shiner)</v>
          </cell>
          <cell r="F21" t="str">
            <v>Red</v>
          </cell>
        </row>
        <row r="22">
          <cell r="E22" t="str">
            <v>2012 Cabernet Franc-Merlot (Shiner)</v>
          </cell>
          <cell r="F22" t="str">
            <v>Red</v>
          </cell>
        </row>
        <row r="23">
          <cell r="E23" t="str">
            <v>2012 Late Harvest Muscat Canelli</v>
          </cell>
          <cell r="F23" t="str">
            <v>White</v>
          </cell>
        </row>
        <row r="24">
          <cell r="E24" t="str">
            <v>2012 Late Harvest Muscat Canelli</v>
          </cell>
          <cell r="F24" t="str">
            <v>White</v>
          </cell>
        </row>
        <row r="25">
          <cell r="E25" t="str">
            <v>2012 Merlot</v>
          </cell>
          <cell r="F25" t="str">
            <v>Red</v>
          </cell>
        </row>
        <row r="26">
          <cell r="E26" t="str">
            <v>2012 Merlot</v>
          </cell>
          <cell r="F26" t="str">
            <v>Red</v>
          </cell>
        </row>
        <row r="27">
          <cell r="E27" t="str">
            <v>2012 Merlot (Shiner)</v>
          </cell>
          <cell r="F27" t="str">
            <v>Red</v>
          </cell>
        </row>
        <row r="28">
          <cell r="E28" t="str">
            <v>2012 Merlot (Shiner)</v>
          </cell>
          <cell r="F28" t="str">
            <v>Red</v>
          </cell>
        </row>
        <row r="29">
          <cell r="E29" t="str">
            <v>2012 Riesling</v>
          </cell>
          <cell r="F29" t="str">
            <v>White</v>
          </cell>
        </row>
        <row r="30">
          <cell r="E30" t="str">
            <v>2012 Riesling (Shiner)</v>
          </cell>
          <cell r="F30" t="str">
            <v>White</v>
          </cell>
        </row>
        <row r="31">
          <cell r="E31" t="str">
            <v>2012 Sangiovese (Shiner)</v>
          </cell>
          <cell r="F31" t="str">
            <v>Red</v>
          </cell>
        </row>
        <row r="32">
          <cell r="E32" t="str">
            <v>2012 Sangiovese (Shiner)</v>
          </cell>
          <cell r="F32" t="str">
            <v>Red</v>
          </cell>
        </row>
        <row r="33">
          <cell r="E33" t="str">
            <v>2012 Vino del Productor</v>
          </cell>
          <cell r="F33" t="str">
            <v>Red</v>
          </cell>
        </row>
        <row r="34">
          <cell r="E34" t="str">
            <v>2012 Vino del Productor</v>
          </cell>
          <cell r="F34" t="str">
            <v>Red</v>
          </cell>
        </row>
        <row r="35">
          <cell r="E35" t="str">
            <v>2012 Vino del Productor</v>
          </cell>
          <cell r="F35" t="str">
            <v>Red</v>
          </cell>
        </row>
        <row r="36">
          <cell r="E36" t="str">
            <v>2012 Vino del Productor</v>
          </cell>
          <cell r="F36" t="str">
            <v>Red</v>
          </cell>
        </row>
        <row r="37">
          <cell r="E37" t="str">
            <v>2012 Vino del Productor</v>
          </cell>
          <cell r="F37" t="str">
            <v>Red</v>
          </cell>
        </row>
        <row r="38">
          <cell r="E38" t="str">
            <v>2012 Vino del Productor</v>
          </cell>
          <cell r="F38" t="str">
            <v>Red</v>
          </cell>
        </row>
        <row r="39">
          <cell r="E39" t="str">
            <v>2012 Vino del Productor (Shiner)</v>
          </cell>
          <cell r="F39" t="str">
            <v>Red</v>
          </cell>
        </row>
        <row r="40">
          <cell r="E40" t="str">
            <v>2013 Cabernet Franc</v>
          </cell>
          <cell r="F40" t="str">
            <v>Red</v>
          </cell>
        </row>
        <row r="41">
          <cell r="E41" t="str">
            <v>2013 Cabernet Franc</v>
          </cell>
          <cell r="F41" t="str">
            <v>Red</v>
          </cell>
        </row>
        <row r="42">
          <cell r="E42" t="str">
            <v>2013 Late Harvest Muscat Canelli</v>
          </cell>
          <cell r="F42" t="str">
            <v>White</v>
          </cell>
        </row>
        <row r="43">
          <cell r="E43" t="str">
            <v>2013 Late Harvest Muscat Canelli</v>
          </cell>
          <cell r="F43" t="str">
            <v>White</v>
          </cell>
        </row>
        <row r="44">
          <cell r="E44" t="str">
            <v>2013 Merlot</v>
          </cell>
          <cell r="F44" t="str">
            <v>Red</v>
          </cell>
        </row>
        <row r="45">
          <cell r="E45" t="str">
            <v>2013 Merlot</v>
          </cell>
          <cell r="F45" t="str">
            <v>Red</v>
          </cell>
        </row>
        <row r="46">
          <cell r="E46" t="str">
            <v>2013 Riesling</v>
          </cell>
          <cell r="F46" t="str">
            <v>White</v>
          </cell>
        </row>
        <row r="47">
          <cell r="E47" t="str">
            <v>2013 Riesling</v>
          </cell>
          <cell r="F47" t="str">
            <v>White</v>
          </cell>
        </row>
        <row r="48">
          <cell r="E48" t="str">
            <v>2013 Sangiovese Rose</v>
          </cell>
          <cell r="F48" t="str">
            <v>Rose</v>
          </cell>
        </row>
        <row r="49">
          <cell r="E49" t="str">
            <v>2013 Sangiovese Rose</v>
          </cell>
          <cell r="F49" t="str">
            <v>Rose</v>
          </cell>
        </row>
        <row r="50">
          <cell r="E50" t="str">
            <v xml:space="preserve">2013 Vino del Productor </v>
          </cell>
          <cell r="F50" t="str">
            <v>Red</v>
          </cell>
        </row>
        <row r="51">
          <cell r="E51" t="str">
            <v xml:space="preserve">2013 Vino del Productor </v>
          </cell>
          <cell r="F51" t="str">
            <v>Red</v>
          </cell>
        </row>
        <row r="52">
          <cell r="E52" t="str">
            <v xml:space="preserve">2013 Vino del Productor </v>
          </cell>
          <cell r="F52" t="str">
            <v>Red</v>
          </cell>
        </row>
        <row r="53">
          <cell r="E53" t="str">
            <v xml:space="preserve">2013 Vino del Productor </v>
          </cell>
          <cell r="F53" t="str">
            <v>Red</v>
          </cell>
        </row>
        <row r="54">
          <cell r="E54" t="str">
            <v xml:space="preserve">2013 Vino del Productor </v>
          </cell>
          <cell r="F54" t="str">
            <v>Red</v>
          </cell>
        </row>
        <row r="55">
          <cell r="E55" t="str">
            <v xml:space="preserve">2013 Vino del Productor </v>
          </cell>
          <cell r="F55" t="str">
            <v>Red</v>
          </cell>
        </row>
        <row r="56">
          <cell r="E56" t="str">
            <v>2014 Cabernet Franc</v>
          </cell>
          <cell r="F56" t="str">
            <v>Red</v>
          </cell>
        </row>
        <row r="57">
          <cell r="E57" t="str">
            <v>2014 Cabernet Franc</v>
          </cell>
          <cell r="F57" t="str">
            <v>Red</v>
          </cell>
        </row>
        <row r="58">
          <cell r="E58" t="str">
            <v>2014 Late Harvest Muscat Canelli</v>
          </cell>
          <cell r="F58" t="str">
            <v>White</v>
          </cell>
        </row>
        <row r="59">
          <cell r="E59" t="str">
            <v>2014 Late Harvest Muscat Canelli</v>
          </cell>
          <cell r="F59" t="str">
            <v>White</v>
          </cell>
        </row>
        <row r="60">
          <cell r="E60" t="str">
            <v>2014 Merlot</v>
          </cell>
          <cell r="F60" t="str">
            <v>Red</v>
          </cell>
        </row>
        <row r="61">
          <cell r="E61" t="str">
            <v>2014 Merlot</v>
          </cell>
          <cell r="F61" t="str">
            <v>Red</v>
          </cell>
        </row>
        <row r="62">
          <cell r="E62" t="str">
            <v>2014 Riesling</v>
          </cell>
          <cell r="F62" t="str">
            <v>White</v>
          </cell>
        </row>
        <row r="63">
          <cell r="E63" t="str">
            <v>2014 Riesling</v>
          </cell>
          <cell r="F63" t="str">
            <v>White</v>
          </cell>
        </row>
        <row r="64">
          <cell r="E64" t="str">
            <v>2014 Sangiovese Rose</v>
          </cell>
          <cell r="F64" t="str">
            <v>Rose</v>
          </cell>
        </row>
        <row r="65">
          <cell r="E65" t="str">
            <v>2014 Sangiovese Rose</v>
          </cell>
          <cell r="F65" t="str">
            <v>Rose</v>
          </cell>
        </row>
        <row r="66">
          <cell r="E66" t="str">
            <v>2014 Vino del Productor</v>
          </cell>
          <cell r="F66" t="str">
            <v>Red</v>
          </cell>
        </row>
        <row r="67">
          <cell r="E67" t="str">
            <v>2014 Vino del Productor</v>
          </cell>
          <cell r="F67" t="str">
            <v>Red</v>
          </cell>
        </row>
        <row r="68">
          <cell r="E68" t="str">
            <v>2014 Vino del Productor</v>
          </cell>
          <cell r="F68" t="str">
            <v>Red</v>
          </cell>
        </row>
        <row r="69">
          <cell r="E69" t="str">
            <v>2014 Vino del Productor</v>
          </cell>
          <cell r="F69" t="str">
            <v>Red</v>
          </cell>
        </row>
        <row r="70">
          <cell r="E70" t="str">
            <v>2014 Vino del Productor</v>
          </cell>
          <cell r="F70" t="str">
            <v>Red</v>
          </cell>
        </row>
        <row r="71">
          <cell r="E71" t="str">
            <v>2014 Vino del Productor</v>
          </cell>
          <cell r="F71" t="str">
            <v>Red</v>
          </cell>
        </row>
        <row r="72">
          <cell r="E72" t="str">
            <v>2015 Cabernet Franc</v>
          </cell>
          <cell r="F72" t="str">
            <v>Red</v>
          </cell>
        </row>
        <row r="73">
          <cell r="E73" t="str">
            <v>2015 Late Harvest Muscat Canelli</v>
          </cell>
          <cell r="F73" t="str">
            <v>White</v>
          </cell>
        </row>
        <row r="74">
          <cell r="E74" t="str">
            <v>2015 Merlot</v>
          </cell>
          <cell r="F74" t="str">
            <v>Red</v>
          </cell>
        </row>
        <row r="75">
          <cell r="E75" t="str">
            <v>2015 Riesling</v>
          </cell>
          <cell r="F75" t="str">
            <v>White</v>
          </cell>
        </row>
        <row r="76">
          <cell r="E76" t="str">
            <v>2015 Riesling</v>
          </cell>
          <cell r="F76" t="str">
            <v>White</v>
          </cell>
        </row>
        <row r="77">
          <cell r="E77" t="str">
            <v>2015 Riesling</v>
          </cell>
          <cell r="F77" t="str">
            <v>White</v>
          </cell>
        </row>
        <row r="78">
          <cell r="E78" t="str">
            <v>2015 Riesling</v>
          </cell>
          <cell r="F78" t="str">
            <v>White</v>
          </cell>
        </row>
        <row r="79">
          <cell r="E79" t="str">
            <v>2015 Sangiovese Rose</v>
          </cell>
          <cell r="F79" t="str">
            <v>Rose</v>
          </cell>
        </row>
        <row r="80">
          <cell r="E80" t="str">
            <v>2015 Sangiovese Rose</v>
          </cell>
          <cell r="F80" t="str">
            <v>Rose</v>
          </cell>
        </row>
        <row r="81">
          <cell r="E81" t="str">
            <v>2015 Vino del Productor</v>
          </cell>
          <cell r="F81" t="str">
            <v>Red</v>
          </cell>
        </row>
        <row r="82">
          <cell r="E82" t="str">
            <v>2015 Vino del Productor</v>
          </cell>
          <cell r="F82" t="str">
            <v>Red</v>
          </cell>
        </row>
        <row r="83">
          <cell r="E83" t="str">
            <v>2016 Cabernet Franc</v>
          </cell>
          <cell r="F83" t="str">
            <v>Red</v>
          </cell>
        </row>
        <row r="84">
          <cell r="E84" t="str">
            <v>2016 Cabernet Sauvignon</v>
          </cell>
          <cell r="F84" t="str">
            <v>Red</v>
          </cell>
        </row>
        <row r="85">
          <cell r="E85" t="str">
            <v>2016 Late Harvest White Blend</v>
          </cell>
          <cell r="F85" t="str">
            <v>White</v>
          </cell>
        </row>
        <row r="86">
          <cell r="E86" t="str">
            <v>2016 Merlot</v>
          </cell>
          <cell r="F86" t="str">
            <v>Red</v>
          </cell>
        </row>
        <row r="87">
          <cell r="E87" t="str">
            <v>2016 Riesling</v>
          </cell>
          <cell r="F87" t="str">
            <v>White</v>
          </cell>
        </row>
        <row r="88">
          <cell r="E88" t="str">
            <v>2016 Vino del Productor</v>
          </cell>
          <cell r="F88" t="str">
            <v>Red</v>
          </cell>
        </row>
        <row r="89">
          <cell r="E89" t="str">
            <v>2017 Cabernet Franc</v>
          </cell>
          <cell r="F89" t="str">
            <v>Red</v>
          </cell>
        </row>
        <row r="90">
          <cell r="E90" t="str">
            <v>2017 Cabernet Sauvignon</v>
          </cell>
          <cell r="F90" t="str">
            <v>Red</v>
          </cell>
        </row>
        <row r="91">
          <cell r="E91" t="str">
            <v>2017 Late Harvest White Blend</v>
          </cell>
          <cell r="F91" t="str">
            <v>White</v>
          </cell>
        </row>
        <row r="92">
          <cell r="E92" t="str">
            <v>2017 Merlot</v>
          </cell>
          <cell r="F92" t="str">
            <v>Red</v>
          </cell>
        </row>
        <row r="93">
          <cell r="E93" t="str">
            <v>2017 Riesling</v>
          </cell>
          <cell r="F93" t="str">
            <v>White</v>
          </cell>
        </row>
        <row r="94">
          <cell r="E94" t="str">
            <v>2017 Sauvignon Blanc</v>
          </cell>
          <cell r="F94" t="str">
            <v>White</v>
          </cell>
        </row>
        <row r="95">
          <cell r="E95" t="str">
            <v>2017 Vino del Productor</v>
          </cell>
          <cell r="F95" t="str">
            <v>Red</v>
          </cell>
        </row>
        <row r="96">
          <cell r="E96" t="str">
            <v>2018 Red Blend- Shiner</v>
          </cell>
          <cell r="F96" t="str">
            <v>Red</v>
          </cell>
        </row>
        <row r="97">
          <cell r="E97" t="str">
            <v>2018 Sauvignon Blanc</v>
          </cell>
          <cell r="F97" t="str">
            <v>White</v>
          </cell>
        </row>
        <row r="98">
          <cell r="E98" t="str">
            <v>2018 Vino del Productor</v>
          </cell>
          <cell r="F98" t="str">
            <v>Red</v>
          </cell>
        </row>
        <row r="99">
          <cell r="E99" t="str">
            <v>2019 Bordeaux Blend- Shiner</v>
          </cell>
          <cell r="F99" t="str">
            <v>Red</v>
          </cell>
        </row>
        <row r="100">
          <cell r="E100" t="str">
            <v>2019 Riesling- Shiner</v>
          </cell>
          <cell r="F100" t="str">
            <v>White</v>
          </cell>
        </row>
        <row r="101">
          <cell r="E101" t="str">
            <v>2019 Vino del Productor- Shiner</v>
          </cell>
          <cell r="F101" t="str">
            <v>Red</v>
          </cell>
        </row>
        <row r="102">
          <cell r="E102" t="str">
            <v>2020 Riesling</v>
          </cell>
          <cell r="F102" t="str">
            <v>White</v>
          </cell>
        </row>
        <row r="103">
          <cell r="E103" t="str">
            <v>2020 Sauvignon Blanc</v>
          </cell>
          <cell r="F103" t="str">
            <v>White</v>
          </cell>
        </row>
        <row r="104">
          <cell r="E104" t="str">
            <v>2021 Late Harvest Muscat Canelli- Shiner</v>
          </cell>
          <cell r="F104" t="str">
            <v>White</v>
          </cell>
        </row>
        <row r="105">
          <cell r="E105" t="str">
            <v>2021 Riesling- Shiner</v>
          </cell>
          <cell r="F105" t="str">
            <v>White</v>
          </cell>
        </row>
        <row r="106">
          <cell r="E106" t="str">
            <v>2021 Sauvignon Blanc- Shiner</v>
          </cell>
          <cell r="F106" t="str">
            <v>White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8"/>
  <sheetViews>
    <sheetView showGridLines="0" tabSelected="1" zoomScale="115" zoomScaleNormal="130" workbookViewId="0">
      <pane ySplit="4" topLeftCell="A5" activePane="bottomLeft" state="frozen"/>
      <selection pane="bottomLeft" activeCell="C165" sqref="C165"/>
    </sheetView>
  </sheetViews>
  <sheetFormatPr defaultColWidth="9.140625" defaultRowHeight="12.75" x14ac:dyDescent="0.2"/>
  <cols>
    <col min="1" max="1" width="4.42578125" style="2" customWidth="1"/>
    <col min="2" max="2" width="6.42578125" style="2" bestFit="1" customWidth="1"/>
    <col min="3" max="3" width="53.140625" style="2" bestFit="1" customWidth="1"/>
    <col min="4" max="4" width="7" style="2" bestFit="1" customWidth="1"/>
    <col min="5" max="5" width="16.140625" style="2" bestFit="1" customWidth="1"/>
    <col min="6" max="6" width="11.28515625" style="4" customWidth="1"/>
    <col min="7" max="9" width="11.28515625" style="2" customWidth="1"/>
    <col min="10" max="16384" width="9.140625" style="2"/>
  </cols>
  <sheetData>
    <row r="1" spans="1:9" x14ac:dyDescent="0.2">
      <c r="A1" s="1"/>
      <c r="C1" s="3"/>
      <c r="D1" s="3"/>
    </row>
    <row r="2" spans="1:9" ht="13.5" thickBot="1" x14ac:dyDescent="0.25">
      <c r="A2" s="5" t="s">
        <v>301</v>
      </c>
      <c r="B2" s="6"/>
      <c r="C2" s="7"/>
      <c r="D2" s="7"/>
      <c r="E2" s="6"/>
      <c r="F2" s="8"/>
      <c r="G2" s="6"/>
      <c r="H2" s="6"/>
      <c r="I2" s="6"/>
    </row>
    <row r="3" spans="1:9" ht="13.5" thickBot="1" x14ac:dyDescent="0.25">
      <c r="F3" s="9"/>
    </row>
    <row r="4" spans="1:9" s="4" customFormat="1" ht="51.75" thickBot="1" x14ac:dyDescent="0.25">
      <c r="B4" s="36" t="s">
        <v>0</v>
      </c>
      <c r="C4" s="37" t="s">
        <v>1</v>
      </c>
      <c r="D4" s="37" t="s">
        <v>2</v>
      </c>
      <c r="E4" s="38" t="s">
        <v>3</v>
      </c>
      <c r="F4" s="55" t="s">
        <v>302</v>
      </c>
      <c r="G4" s="56" t="s">
        <v>303</v>
      </c>
      <c r="H4" s="57" t="s">
        <v>304</v>
      </c>
      <c r="I4" s="52" t="s">
        <v>300</v>
      </c>
    </row>
    <row r="5" spans="1:9" s="10" customFormat="1" x14ac:dyDescent="0.2">
      <c r="B5" s="35" t="s">
        <v>5</v>
      </c>
      <c r="C5" s="22" t="s">
        <v>6</v>
      </c>
      <c r="D5" s="22" t="str">
        <f>VLOOKUP(C5,[1]A3!E:F,2,FALSE)</f>
        <v>Red</v>
      </c>
      <c r="E5" s="39" t="s">
        <v>7</v>
      </c>
      <c r="F5" s="44">
        <v>10</v>
      </c>
      <c r="G5" s="23">
        <v>0</v>
      </c>
      <c r="H5" s="24">
        <v>0</v>
      </c>
      <c r="I5" s="25">
        <f>SUM(F5:H5)</f>
        <v>10</v>
      </c>
    </row>
    <row r="6" spans="1:9" s="10" customFormat="1" x14ac:dyDescent="0.2">
      <c r="B6" s="27" t="s">
        <v>8</v>
      </c>
      <c r="C6" s="11" t="s">
        <v>9</v>
      </c>
      <c r="D6" s="11" t="str">
        <f>VLOOKUP(C6,[1]A3!E:F,2,FALSE)</f>
        <v>Red</v>
      </c>
      <c r="E6" s="40" t="s">
        <v>7</v>
      </c>
      <c r="F6" s="45">
        <v>437</v>
      </c>
      <c r="G6" s="12">
        <v>0</v>
      </c>
      <c r="H6" s="13">
        <v>0</v>
      </c>
      <c r="I6" s="14">
        <f t="shared" ref="I6:I64" si="0">SUM(F6:H6)</f>
        <v>437</v>
      </c>
    </row>
    <row r="7" spans="1:9" s="10" customFormat="1" x14ac:dyDescent="0.2">
      <c r="B7" s="27" t="s">
        <v>10</v>
      </c>
      <c r="C7" s="11" t="s">
        <v>11</v>
      </c>
      <c r="D7" s="11" t="str">
        <f>VLOOKUP(C7,[1]A3!E:F,2,FALSE)</f>
        <v>Red</v>
      </c>
      <c r="E7" s="40" t="s">
        <v>12</v>
      </c>
      <c r="F7" s="45">
        <v>121</v>
      </c>
      <c r="G7" s="12">
        <v>0</v>
      </c>
      <c r="H7" s="13">
        <v>0</v>
      </c>
      <c r="I7" s="14">
        <f>SUM(F7:H7)</f>
        <v>121</v>
      </c>
    </row>
    <row r="8" spans="1:9" s="10" customFormat="1" x14ac:dyDescent="0.2">
      <c r="B8" s="27" t="s">
        <v>13</v>
      </c>
      <c r="C8" s="11" t="s">
        <v>11</v>
      </c>
      <c r="D8" s="11" t="str">
        <f>VLOOKUP(C8,[1]A3!E:F,2,FALSE)</f>
        <v>Red</v>
      </c>
      <c r="E8" s="40" t="s">
        <v>7</v>
      </c>
      <c r="F8" s="45">
        <v>489</v>
      </c>
      <c r="G8" s="12">
        <v>0</v>
      </c>
      <c r="H8" s="13">
        <v>0</v>
      </c>
      <c r="I8" s="14">
        <f t="shared" si="0"/>
        <v>489</v>
      </c>
    </row>
    <row r="9" spans="1:9" s="10" customFormat="1" x14ac:dyDescent="0.2">
      <c r="B9" s="27" t="s">
        <v>14</v>
      </c>
      <c r="C9" s="11" t="s">
        <v>11</v>
      </c>
      <c r="D9" s="11" t="str">
        <f>VLOOKUP(C9,[1]A3!E:F,2,FALSE)</f>
        <v>Red</v>
      </c>
      <c r="E9" s="40" t="s">
        <v>15</v>
      </c>
      <c r="F9" s="45">
        <v>118</v>
      </c>
      <c r="G9" s="12">
        <v>0</v>
      </c>
      <c r="H9" s="13">
        <v>0</v>
      </c>
      <c r="I9" s="14">
        <f t="shared" si="0"/>
        <v>118</v>
      </c>
    </row>
    <row r="10" spans="1:9" s="10" customFormat="1" x14ac:dyDescent="0.2">
      <c r="B10" s="27" t="s">
        <v>16</v>
      </c>
      <c r="C10" s="11" t="s">
        <v>17</v>
      </c>
      <c r="D10" s="11" t="str">
        <f>VLOOKUP(C10,[1]A3!E:F,2,FALSE)</f>
        <v>Red</v>
      </c>
      <c r="E10" s="40" t="s">
        <v>7</v>
      </c>
      <c r="F10" s="45">
        <v>834</v>
      </c>
      <c r="G10" s="12">
        <v>0</v>
      </c>
      <c r="H10" s="13">
        <v>0</v>
      </c>
      <c r="I10" s="14">
        <f t="shared" si="0"/>
        <v>834</v>
      </c>
    </row>
    <row r="11" spans="1:9" s="10" customFormat="1" x14ac:dyDescent="0.2">
      <c r="B11" s="27" t="s">
        <v>18</v>
      </c>
      <c r="C11" s="11" t="s">
        <v>19</v>
      </c>
      <c r="D11" s="11" t="str">
        <f>VLOOKUP(C11,[1]A3!E:F,2,FALSE)</f>
        <v>White</v>
      </c>
      <c r="E11" s="40" t="s">
        <v>12</v>
      </c>
      <c r="F11" s="45">
        <v>1200</v>
      </c>
      <c r="G11" s="12">
        <v>0</v>
      </c>
      <c r="H11" s="13">
        <v>0</v>
      </c>
      <c r="I11" s="14">
        <f t="shared" si="0"/>
        <v>1200</v>
      </c>
    </row>
    <row r="12" spans="1:9" s="10" customFormat="1" x14ac:dyDescent="0.2">
      <c r="B12" s="27" t="s">
        <v>20</v>
      </c>
      <c r="C12" s="11" t="s">
        <v>21</v>
      </c>
      <c r="D12" s="11" t="str">
        <f>VLOOKUP(C12,[1]A3!E:F,2,FALSE)</f>
        <v>White</v>
      </c>
      <c r="E12" s="40" t="s">
        <v>7</v>
      </c>
      <c r="F12" s="45">
        <v>2523</v>
      </c>
      <c r="G12" s="12">
        <v>0</v>
      </c>
      <c r="H12" s="13">
        <v>0</v>
      </c>
      <c r="I12" s="14">
        <f t="shared" si="0"/>
        <v>2523</v>
      </c>
    </row>
    <row r="13" spans="1:9" s="10" customFormat="1" x14ac:dyDescent="0.2">
      <c r="B13" s="27" t="s">
        <v>22</v>
      </c>
      <c r="C13" s="11" t="s">
        <v>23</v>
      </c>
      <c r="D13" s="11" t="str">
        <f>VLOOKUP(C13,[1]A3!E:F,2,FALSE)</f>
        <v>Red</v>
      </c>
      <c r="E13" s="40" t="s">
        <v>12</v>
      </c>
      <c r="F13" s="45">
        <v>102</v>
      </c>
      <c r="G13" s="12">
        <v>0</v>
      </c>
      <c r="H13" s="13">
        <v>0</v>
      </c>
      <c r="I13" s="14">
        <f t="shared" si="0"/>
        <v>102</v>
      </c>
    </row>
    <row r="14" spans="1:9" s="10" customFormat="1" x14ac:dyDescent="0.2">
      <c r="B14" s="27" t="s">
        <v>24</v>
      </c>
      <c r="C14" s="11" t="s">
        <v>23</v>
      </c>
      <c r="D14" s="11" t="str">
        <f>VLOOKUP(C14,[1]A3!E:F,2,FALSE)</f>
        <v>Red</v>
      </c>
      <c r="E14" s="40" t="s">
        <v>7</v>
      </c>
      <c r="F14" s="45">
        <v>74</v>
      </c>
      <c r="G14" s="12">
        <v>0</v>
      </c>
      <c r="H14" s="13">
        <v>0</v>
      </c>
      <c r="I14" s="14">
        <f t="shared" si="0"/>
        <v>74</v>
      </c>
    </row>
    <row r="15" spans="1:9" s="10" customFormat="1" x14ac:dyDescent="0.2">
      <c r="B15" s="27" t="s">
        <v>25</v>
      </c>
      <c r="C15" s="11" t="s">
        <v>23</v>
      </c>
      <c r="D15" s="11" t="str">
        <f>VLOOKUP(C15,[1]A3!E:F,2,FALSE)</f>
        <v>Red</v>
      </c>
      <c r="E15" s="40" t="s">
        <v>15</v>
      </c>
      <c r="F15" s="45">
        <v>53</v>
      </c>
      <c r="G15" s="12">
        <v>0</v>
      </c>
      <c r="H15" s="13">
        <v>0</v>
      </c>
      <c r="I15" s="14">
        <f t="shared" si="0"/>
        <v>53</v>
      </c>
    </row>
    <row r="16" spans="1:9" s="10" customFormat="1" x14ac:dyDescent="0.2">
      <c r="B16" s="27" t="s">
        <v>26</v>
      </c>
      <c r="C16" s="11" t="s">
        <v>27</v>
      </c>
      <c r="D16" s="11" t="str">
        <f>VLOOKUP(C16,[1]A3!E:F,2,FALSE)</f>
        <v>Red</v>
      </c>
      <c r="E16" s="40" t="s">
        <v>7</v>
      </c>
      <c r="F16" s="45">
        <v>752</v>
      </c>
      <c r="G16" s="12">
        <v>0</v>
      </c>
      <c r="H16" s="13">
        <v>0</v>
      </c>
      <c r="I16" s="14">
        <f t="shared" si="0"/>
        <v>752</v>
      </c>
    </row>
    <row r="17" spans="2:9" s="10" customFormat="1" x14ac:dyDescent="0.2">
      <c r="B17" s="27" t="s">
        <v>28</v>
      </c>
      <c r="C17" s="11" t="s">
        <v>29</v>
      </c>
      <c r="D17" s="11" t="str">
        <f>VLOOKUP(C17,[1]A3!E:F,2,FALSE)</f>
        <v>Red</v>
      </c>
      <c r="E17" s="40" t="s">
        <v>7</v>
      </c>
      <c r="F17" s="45">
        <v>568</v>
      </c>
      <c r="G17" s="12">
        <v>0</v>
      </c>
      <c r="H17" s="13">
        <v>0</v>
      </c>
      <c r="I17" s="14">
        <f t="shared" si="0"/>
        <v>568</v>
      </c>
    </row>
    <row r="18" spans="2:9" s="10" customFormat="1" x14ac:dyDescent="0.2">
      <c r="B18" s="27" t="s">
        <v>30</v>
      </c>
      <c r="C18" s="11" t="s">
        <v>31</v>
      </c>
      <c r="D18" s="11" t="str">
        <f>VLOOKUP(C18,[1]A3!E:F,2,FALSE)</f>
        <v>Red</v>
      </c>
      <c r="E18" s="40" t="s">
        <v>7</v>
      </c>
      <c r="F18" s="45">
        <v>1200</v>
      </c>
      <c r="G18" s="12">
        <v>0</v>
      </c>
      <c r="H18" s="13">
        <v>0</v>
      </c>
      <c r="I18" s="14">
        <f t="shared" si="0"/>
        <v>1200</v>
      </c>
    </row>
    <row r="19" spans="2:9" s="10" customFormat="1" x14ac:dyDescent="0.2">
      <c r="B19" s="27" t="s">
        <v>32</v>
      </c>
      <c r="C19" s="11" t="s">
        <v>33</v>
      </c>
      <c r="D19" s="11" t="str">
        <f>VLOOKUP(C19,[1]A3!E:F,2,FALSE)</f>
        <v>Red</v>
      </c>
      <c r="E19" s="40" t="s">
        <v>7</v>
      </c>
      <c r="F19" s="45">
        <v>1208</v>
      </c>
      <c r="G19" s="12">
        <v>0</v>
      </c>
      <c r="H19" s="13">
        <v>0</v>
      </c>
      <c r="I19" s="14">
        <f t="shared" si="0"/>
        <v>1208</v>
      </c>
    </row>
    <row r="20" spans="2:9" s="10" customFormat="1" x14ac:dyDescent="0.2">
      <c r="B20" s="27" t="s">
        <v>34</v>
      </c>
      <c r="C20" s="11" t="s">
        <v>35</v>
      </c>
      <c r="D20" s="11" t="str">
        <f>VLOOKUP(C20,[1]A3!E:F,2,FALSE)</f>
        <v>White</v>
      </c>
      <c r="E20" s="40" t="s">
        <v>12</v>
      </c>
      <c r="F20" s="45">
        <v>3763</v>
      </c>
      <c r="G20" s="12">
        <v>0</v>
      </c>
      <c r="H20" s="13">
        <v>0</v>
      </c>
      <c r="I20" s="14">
        <f t="shared" si="0"/>
        <v>3763</v>
      </c>
    </row>
    <row r="21" spans="2:9" s="10" customFormat="1" x14ac:dyDescent="0.2">
      <c r="B21" s="27" t="s">
        <v>36</v>
      </c>
      <c r="C21" s="11" t="s">
        <v>37</v>
      </c>
      <c r="D21" s="11" t="str">
        <f>VLOOKUP(C21,[1]A3!E:F,2,FALSE)</f>
        <v>Red</v>
      </c>
      <c r="E21" s="40" t="s">
        <v>7</v>
      </c>
      <c r="F21" s="45">
        <v>1737</v>
      </c>
      <c r="G21" s="12">
        <v>0</v>
      </c>
      <c r="H21" s="13">
        <v>0</v>
      </c>
      <c r="I21" s="14">
        <f t="shared" si="0"/>
        <v>1737</v>
      </c>
    </row>
    <row r="22" spans="2:9" s="10" customFormat="1" x14ac:dyDescent="0.2">
      <c r="B22" s="27" t="s">
        <v>38</v>
      </c>
      <c r="C22" s="11" t="s">
        <v>39</v>
      </c>
      <c r="D22" s="11" t="str">
        <f>VLOOKUP(C22,[1]A3!E:F,2,FALSE)</f>
        <v>Red</v>
      </c>
      <c r="E22" s="40" t="s">
        <v>7</v>
      </c>
      <c r="F22" s="45">
        <v>1204</v>
      </c>
      <c r="G22" s="12">
        <v>0</v>
      </c>
      <c r="H22" s="13">
        <v>0</v>
      </c>
      <c r="I22" s="14">
        <f t="shared" si="0"/>
        <v>1204</v>
      </c>
    </row>
    <row r="23" spans="2:9" s="10" customFormat="1" x14ac:dyDescent="0.2">
      <c r="B23" s="27" t="s">
        <v>40</v>
      </c>
      <c r="C23" s="11" t="s">
        <v>41</v>
      </c>
      <c r="D23" s="11" t="str">
        <f>VLOOKUP(C23,[1]A3!E:F,2,FALSE)</f>
        <v>White</v>
      </c>
      <c r="E23" s="40" t="s">
        <v>7</v>
      </c>
      <c r="F23" s="45">
        <v>1357</v>
      </c>
      <c r="G23" s="12">
        <v>0</v>
      </c>
      <c r="H23" s="13">
        <v>0</v>
      </c>
      <c r="I23" s="14">
        <f t="shared" si="0"/>
        <v>1357</v>
      </c>
    </row>
    <row r="24" spans="2:9" s="10" customFormat="1" x14ac:dyDescent="0.2">
      <c r="B24" s="27" t="s">
        <v>42</v>
      </c>
      <c r="C24" s="11" t="s">
        <v>43</v>
      </c>
      <c r="D24" s="11" t="str">
        <f>VLOOKUP(C24,[1]A3!E:F,2,FALSE)</f>
        <v>White</v>
      </c>
      <c r="E24" s="40" t="s">
        <v>7</v>
      </c>
      <c r="F24" s="45">
        <v>132</v>
      </c>
      <c r="G24" s="12">
        <v>0</v>
      </c>
      <c r="H24" s="13">
        <v>0</v>
      </c>
      <c r="I24" s="14">
        <f t="shared" si="0"/>
        <v>132</v>
      </c>
    </row>
    <row r="25" spans="2:9" s="10" customFormat="1" x14ac:dyDescent="0.2">
      <c r="B25" s="27" t="s">
        <v>44</v>
      </c>
      <c r="C25" s="11" t="s">
        <v>45</v>
      </c>
      <c r="D25" s="11" t="str">
        <f>VLOOKUP(C25,[1]A3!E:F,2,FALSE)</f>
        <v>Red</v>
      </c>
      <c r="E25" s="40" t="s">
        <v>7</v>
      </c>
      <c r="F25" s="45">
        <v>1208</v>
      </c>
      <c r="G25" s="12">
        <v>0</v>
      </c>
      <c r="H25" s="13">
        <v>0</v>
      </c>
      <c r="I25" s="14">
        <f t="shared" si="0"/>
        <v>1208</v>
      </c>
    </row>
    <row r="26" spans="2:9" s="10" customFormat="1" x14ac:dyDescent="0.2">
      <c r="B26" s="27" t="s">
        <v>46</v>
      </c>
      <c r="C26" s="11" t="s">
        <v>47</v>
      </c>
      <c r="D26" s="11" t="str">
        <f>VLOOKUP(C26,[1]A3!E:F,2,FALSE)</f>
        <v>Red</v>
      </c>
      <c r="E26" s="40" t="s">
        <v>12</v>
      </c>
      <c r="F26" s="45">
        <v>374</v>
      </c>
      <c r="G26" s="12">
        <v>0</v>
      </c>
      <c r="H26" s="13">
        <v>0</v>
      </c>
      <c r="I26" s="14">
        <f t="shared" si="0"/>
        <v>374</v>
      </c>
    </row>
    <row r="27" spans="2:9" s="10" customFormat="1" x14ac:dyDescent="0.2">
      <c r="B27" s="27" t="s">
        <v>48</v>
      </c>
      <c r="C27" s="11" t="s">
        <v>47</v>
      </c>
      <c r="D27" s="11" t="str">
        <f>VLOOKUP(C27,[1]A3!E:F,2,FALSE)</f>
        <v>Red</v>
      </c>
      <c r="E27" s="40" t="s">
        <v>7</v>
      </c>
      <c r="F27" s="45">
        <v>2272</v>
      </c>
      <c r="G27" s="12">
        <v>0</v>
      </c>
      <c r="H27" s="13">
        <v>0</v>
      </c>
      <c r="I27" s="14">
        <f t="shared" si="0"/>
        <v>2272</v>
      </c>
    </row>
    <row r="28" spans="2:9" s="10" customFormat="1" x14ac:dyDescent="0.2">
      <c r="B28" s="27" t="s">
        <v>49</v>
      </c>
      <c r="C28" s="11" t="s">
        <v>47</v>
      </c>
      <c r="D28" s="11" t="str">
        <f>VLOOKUP(C28,[1]A3!E:F,2,FALSE)</f>
        <v>Red</v>
      </c>
      <c r="E28" s="40" t="s">
        <v>15</v>
      </c>
      <c r="F28" s="45">
        <v>168</v>
      </c>
      <c r="G28" s="12">
        <v>0</v>
      </c>
      <c r="H28" s="13">
        <v>0</v>
      </c>
      <c r="I28" s="14">
        <f t="shared" si="0"/>
        <v>168</v>
      </c>
    </row>
    <row r="29" spans="2:9" s="10" customFormat="1" x14ac:dyDescent="0.2">
      <c r="B29" s="27" t="s">
        <v>50</v>
      </c>
      <c r="C29" s="11" t="s">
        <v>51</v>
      </c>
      <c r="D29" s="11" t="str">
        <f>VLOOKUP(C29,[1]A3!E:F,2,FALSE)</f>
        <v>Red</v>
      </c>
      <c r="E29" s="40" t="s">
        <v>7</v>
      </c>
      <c r="F29" s="45">
        <v>22</v>
      </c>
      <c r="G29" s="12">
        <v>0</v>
      </c>
      <c r="H29" s="13">
        <v>0</v>
      </c>
      <c r="I29" s="14">
        <f t="shared" si="0"/>
        <v>22</v>
      </c>
    </row>
    <row r="30" spans="2:9" s="10" customFormat="1" x14ac:dyDescent="0.2">
      <c r="B30" s="27" t="s">
        <v>52</v>
      </c>
      <c r="C30" s="11" t="s">
        <v>53</v>
      </c>
      <c r="D30" s="11" t="str">
        <f>VLOOKUP(C30,[1]A3!E:F,2,FALSE)</f>
        <v>Red</v>
      </c>
      <c r="E30" s="40" t="s">
        <v>7</v>
      </c>
      <c r="F30" s="45">
        <v>3977</v>
      </c>
      <c r="G30" s="12">
        <v>0</v>
      </c>
      <c r="H30" s="13">
        <v>0</v>
      </c>
      <c r="I30" s="14">
        <f t="shared" si="0"/>
        <v>3977</v>
      </c>
    </row>
    <row r="31" spans="2:9" s="10" customFormat="1" x14ac:dyDescent="0.2">
      <c r="B31" s="27" t="s">
        <v>54</v>
      </c>
      <c r="C31" s="11" t="s">
        <v>55</v>
      </c>
      <c r="D31" s="11" t="str">
        <f>VLOOKUP(C31,[1]A3!E:F,2,FALSE)</f>
        <v>White</v>
      </c>
      <c r="E31" s="40" t="s">
        <v>12</v>
      </c>
      <c r="F31" s="45">
        <v>3552</v>
      </c>
      <c r="G31" s="12">
        <v>0</v>
      </c>
      <c r="H31" s="13">
        <v>0</v>
      </c>
      <c r="I31" s="14">
        <f t="shared" si="0"/>
        <v>3552</v>
      </c>
    </row>
    <row r="32" spans="2:9" s="10" customFormat="1" x14ac:dyDescent="0.2">
      <c r="B32" s="27" t="s">
        <v>56</v>
      </c>
      <c r="C32" s="11" t="s">
        <v>57</v>
      </c>
      <c r="D32" s="11" t="str">
        <f>VLOOKUP(C32,[1]A3!E:F,2,FALSE)</f>
        <v>Red</v>
      </c>
      <c r="E32" s="40" t="s">
        <v>7</v>
      </c>
      <c r="F32" s="45">
        <v>523</v>
      </c>
      <c r="G32" s="12">
        <v>0</v>
      </c>
      <c r="H32" s="13">
        <v>0</v>
      </c>
      <c r="I32" s="14">
        <f t="shared" si="0"/>
        <v>523</v>
      </c>
    </row>
    <row r="33" spans="2:9" s="10" customFormat="1" x14ac:dyDescent="0.2">
      <c r="B33" s="27" t="s">
        <v>58</v>
      </c>
      <c r="C33" s="11" t="s">
        <v>59</v>
      </c>
      <c r="D33" s="11" t="str">
        <f>VLOOKUP(C33,[1]A3!E:F,2,FALSE)</f>
        <v>White</v>
      </c>
      <c r="E33" s="40" t="s">
        <v>7</v>
      </c>
      <c r="F33" s="45">
        <v>2550</v>
      </c>
      <c r="G33" s="12">
        <v>0</v>
      </c>
      <c r="H33" s="13">
        <v>0</v>
      </c>
      <c r="I33" s="14">
        <f t="shared" si="0"/>
        <v>2550</v>
      </c>
    </row>
    <row r="34" spans="2:9" s="10" customFormat="1" x14ac:dyDescent="0.2">
      <c r="B34" s="27" t="s">
        <v>60</v>
      </c>
      <c r="C34" s="11" t="s">
        <v>61</v>
      </c>
      <c r="D34" s="11" t="str">
        <f>VLOOKUP(C34,[1]A3!E:F,2,FALSE)</f>
        <v>Rose</v>
      </c>
      <c r="E34" s="40" t="s">
        <v>7</v>
      </c>
      <c r="F34" s="45">
        <v>1006</v>
      </c>
      <c r="G34" s="12">
        <v>0</v>
      </c>
      <c r="H34" s="13">
        <v>0</v>
      </c>
      <c r="I34" s="14">
        <f t="shared" si="0"/>
        <v>1006</v>
      </c>
    </row>
    <row r="35" spans="2:9" s="10" customFormat="1" x14ac:dyDescent="0.2">
      <c r="B35" s="27" t="s">
        <v>62</v>
      </c>
      <c r="C35" s="11" t="s">
        <v>63</v>
      </c>
      <c r="D35" s="11" t="str">
        <f>VLOOKUP(C35,[1]A3!E:F,2,FALSE)</f>
        <v>Red</v>
      </c>
      <c r="E35" s="40" t="s">
        <v>12</v>
      </c>
      <c r="F35" s="45">
        <v>331</v>
      </c>
      <c r="G35" s="12">
        <v>0</v>
      </c>
      <c r="H35" s="13">
        <v>0</v>
      </c>
      <c r="I35" s="14">
        <f t="shared" si="0"/>
        <v>331</v>
      </c>
    </row>
    <row r="36" spans="2:9" s="10" customFormat="1" x14ac:dyDescent="0.2">
      <c r="B36" s="27" t="s">
        <v>64</v>
      </c>
      <c r="C36" s="11" t="s">
        <v>63</v>
      </c>
      <c r="D36" s="11" t="str">
        <f>VLOOKUP(C36,[1]A3!E:F,2,FALSE)</f>
        <v>Red</v>
      </c>
      <c r="E36" s="40" t="s">
        <v>7</v>
      </c>
      <c r="F36" s="45">
        <v>1307</v>
      </c>
      <c r="G36" s="12">
        <v>0</v>
      </c>
      <c r="H36" s="13">
        <v>0</v>
      </c>
      <c r="I36" s="14">
        <f t="shared" si="0"/>
        <v>1307</v>
      </c>
    </row>
    <row r="37" spans="2:9" s="10" customFormat="1" x14ac:dyDescent="0.2">
      <c r="B37" s="27" t="s">
        <v>65</v>
      </c>
      <c r="C37" s="11" t="s">
        <v>63</v>
      </c>
      <c r="D37" s="11" t="str">
        <f>VLOOKUP(C37,[1]A3!E:F,2,FALSE)</f>
        <v>Red</v>
      </c>
      <c r="E37" s="40" t="s">
        <v>15</v>
      </c>
      <c r="F37" s="45">
        <v>114</v>
      </c>
      <c r="G37" s="12">
        <v>0</v>
      </c>
      <c r="H37" s="13">
        <v>0</v>
      </c>
      <c r="I37" s="14">
        <f t="shared" si="0"/>
        <v>114</v>
      </c>
    </row>
    <row r="38" spans="2:9" s="10" customFormat="1" x14ac:dyDescent="0.2">
      <c r="B38" s="27" t="s">
        <v>66</v>
      </c>
      <c r="C38" s="11" t="s">
        <v>67</v>
      </c>
      <c r="D38" s="11" t="str">
        <f>VLOOKUP(C38,[1]A3!E:F,2,FALSE)</f>
        <v>Red</v>
      </c>
      <c r="E38" s="40" t="s">
        <v>7</v>
      </c>
      <c r="F38" s="45">
        <v>2050</v>
      </c>
      <c r="G38" s="12">
        <v>0</v>
      </c>
      <c r="H38" s="13">
        <v>0</v>
      </c>
      <c r="I38" s="14">
        <f t="shared" si="0"/>
        <v>2050</v>
      </c>
    </row>
    <row r="39" spans="2:9" s="10" customFormat="1" x14ac:dyDescent="0.2">
      <c r="B39" s="27" t="s">
        <v>68</v>
      </c>
      <c r="C39" s="11" t="s">
        <v>69</v>
      </c>
      <c r="D39" s="11" t="str">
        <f>VLOOKUP(C39,[1]A3!E:F,2,FALSE)</f>
        <v>White</v>
      </c>
      <c r="E39" s="40" t="s">
        <v>12</v>
      </c>
      <c r="F39" s="45">
        <v>9887</v>
      </c>
      <c r="G39" s="12">
        <v>0</v>
      </c>
      <c r="H39" s="13">
        <v>0</v>
      </c>
      <c r="I39" s="14">
        <f t="shared" si="0"/>
        <v>9887</v>
      </c>
    </row>
    <row r="40" spans="2:9" s="10" customFormat="1" x14ac:dyDescent="0.2">
      <c r="B40" s="27" t="s">
        <v>70</v>
      </c>
      <c r="C40" s="11" t="s">
        <v>71</v>
      </c>
      <c r="D40" s="11" t="str">
        <f>VLOOKUP(C40,[1]A3!E:F,2,FALSE)</f>
        <v>Red</v>
      </c>
      <c r="E40" s="40" t="s">
        <v>7</v>
      </c>
      <c r="F40" s="45">
        <v>913</v>
      </c>
      <c r="G40" s="12">
        <v>0</v>
      </c>
      <c r="H40" s="13">
        <v>0</v>
      </c>
      <c r="I40" s="14">
        <f t="shared" si="0"/>
        <v>913</v>
      </c>
    </row>
    <row r="41" spans="2:9" s="10" customFormat="1" x14ac:dyDescent="0.2">
      <c r="B41" s="27" t="s">
        <v>72</v>
      </c>
      <c r="C41" s="11" t="s">
        <v>73</v>
      </c>
      <c r="D41" s="11" t="str">
        <f>VLOOKUP(C41,[1]A3!E:F,2,FALSE)</f>
        <v>White</v>
      </c>
      <c r="E41" s="40" t="s">
        <v>7</v>
      </c>
      <c r="F41" s="45">
        <v>9638</v>
      </c>
      <c r="G41" s="12">
        <v>0</v>
      </c>
      <c r="H41" s="13">
        <v>0</v>
      </c>
      <c r="I41" s="14">
        <f t="shared" si="0"/>
        <v>9638</v>
      </c>
    </row>
    <row r="42" spans="2:9" s="10" customFormat="1" x14ac:dyDescent="0.2">
      <c r="B42" s="27" t="s">
        <v>74</v>
      </c>
      <c r="C42" s="11" t="s">
        <v>75</v>
      </c>
      <c r="D42" s="11" t="str">
        <f>VLOOKUP(C42,[1]A3!E:F,2,FALSE)</f>
        <v>Rose</v>
      </c>
      <c r="E42" s="40" t="s">
        <v>7</v>
      </c>
      <c r="F42" s="45">
        <v>747</v>
      </c>
      <c r="G42" s="12">
        <v>0</v>
      </c>
      <c r="H42" s="13">
        <v>0</v>
      </c>
      <c r="I42" s="14">
        <f t="shared" si="0"/>
        <v>747</v>
      </c>
    </row>
    <row r="43" spans="2:9" s="10" customFormat="1" x14ac:dyDescent="0.2">
      <c r="B43" s="27" t="s">
        <v>76</v>
      </c>
      <c r="C43" s="11" t="s">
        <v>77</v>
      </c>
      <c r="D43" s="11" t="str">
        <f>VLOOKUP(C43,[1]A3!E:F,2,FALSE)</f>
        <v>Red</v>
      </c>
      <c r="E43" s="40" t="s">
        <v>12</v>
      </c>
      <c r="F43" s="45">
        <v>311</v>
      </c>
      <c r="G43" s="12">
        <v>0</v>
      </c>
      <c r="H43" s="13">
        <v>0</v>
      </c>
      <c r="I43" s="14">
        <f t="shared" si="0"/>
        <v>311</v>
      </c>
    </row>
    <row r="44" spans="2:9" s="10" customFormat="1" x14ac:dyDescent="0.2">
      <c r="B44" s="27" t="s">
        <v>78</v>
      </c>
      <c r="C44" s="11" t="s">
        <v>77</v>
      </c>
      <c r="D44" s="11" t="str">
        <f>VLOOKUP(C44,[1]A3!E:F,2,FALSE)</f>
        <v>Red</v>
      </c>
      <c r="E44" s="40" t="s">
        <v>7</v>
      </c>
      <c r="F44" s="45">
        <v>1854</v>
      </c>
      <c r="G44" s="12">
        <v>0</v>
      </c>
      <c r="H44" s="13">
        <v>0</v>
      </c>
      <c r="I44" s="14">
        <f t="shared" si="0"/>
        <v>1854</v>
      </c>
    </row>
    <row r="45" spans="2:9" s="10" customFormat="1" x14ac:dyDescent="0.2">
      <c r="B45" s="27" t="s">
        <v>79</v>
      </c>
      <c r="C45" s="11" t="s">
        <v>77</v>
      </c>
      <c r="D45" s="11" t="str">
        <f>VLOOKUP(C45,[1]A3!E:F,2,FALSE)</f>
        <v>Red</v>
      </c>
      <c r="E45" s="40" t="s">
        <v>15</v>
      </c>
      <c r="F45" s="45">
        <v>593</v>
      </c>
      <c r="G45" s="12">
        <v>0</v>
      </c>
      <c r="H45" s="13">
        <v>0</v>
      </c>
      <c r="I45" s="14">
        <f t="shared" si="0"/>
        <v>593</v>
      </c>
    </row>
    <row r="46" spans="2:9" s="10" customFormat="1" x14ac:dyDescent="0.2">
      <c r="B46" s="27" t="s">
        <v>80</v>
      </c>
      <c r="C46" s="11" t="s">
        <v>81</v>
      </c>
      <c r="D46" s="11" t="str">
        <f>VLOOKUP(C46,[1]A3!E:F,2,FALSE)</f>
        <v>Red</v>
      </c>
      <c r="E46" s="40" t="s">
        <v>7</v>
      </c>
      <c r="F46" s="45">
        <v>631</v>
      </c>
      <c r="G46" s="12">
        <v>0</v>
      </c>
      <c r="H46" s="13">
        <v>0</v>
      </c>
      <c r="I46" s="14">
        <f t="shared" si="0"/>
        <v>631</v>
      </c>
    </row>
    <row r="47" spans="2:9" s="10" customFormat="1" x14ac:dyDescent="0.2">
      <c r="B47" s="27" t="s">
        <v>82</v>
      </c>
      <c r="C47" s="11" t="s">
        <v>83</v>
      </c>
      <c r="D47" s="11" t="str">
        <f>VLOOKUP(C47,[1]A3!E:F,2,FALSE)</f>
        <v>White</v>
      </c>
      <c r="E47" s="40" t="s">
        <v>12</v>
      </c>
      <c r="F47" s="45">
        <v>79</v>
      </c>
      <c r="G47" s="12">
        <v>0</v>
      </c>
      <c r="H47" s="13">
        <v>0</v>
      </c>
      <c r="I47" s="14">
        <f t="shared" si="0"/>
        <v>79</v>
      </c>
    </row>
    <row r="48" spans="2:9" s="10" customFormat="1" x14ac:dyDescent="0.2">
      <c r="B48" s="27" t="s">
        <v>84</v>
      </c>
      <c r="C48" s="11" t="s">
        <v>85</v>
      </c>
      <c r="D48" s="11" t="str">
        <f>VLOOKUP(C48,[1]A3!E:F,2,FALSE)</f>
        <v>Red</v>
      </c>
      <c r="E48" s="40" t="s">
        <v>7</v>
      </c>
      <c r="F48" s="45">
        <v>583</v>
      </c>
      <c r="G48" s="12">
        <v>0</v>
      </c>
      <c r="H48" s="13">
        <v>0</v>
      </c>
      <c r="I48" s="14">
        <f t="shared" si="0"/>
        <v>583</v>
      </c>
    </row>
    <row r="49" spans="2:9" s="10" customFormat="1" x14ac:dyDescent="0.2">
      <c r="B49" s="27" t="s">
        <v>86</v>
      </c>
      <c r="C49" s="11" t="s">
        <v>87</v>
      </c>
      <c r="D49" s="11" t="str">
        <f>VLOOKUP(C49,[1]A3!E:F,2,FALSE)</f>
        <v>White</v>
      </c>
      <c r="E49" s="40" t="s">
        <v>12</v>
      </c>
      <c r="F49" s="45">
        <v>1723</v>
      </c>
      <c r="G49" s="12">
        <v>0</v>
      </c>
      <c r="H49" s="13">
        <v>0</v>
      </c>
      <c r="I49" s="14">
        <f t="shared" si="0"/>
        <v>1723</v>
      </c>
    </row>
    <row r="50" spans="2:9" s="10" customFormat="1" x14ac:dyDescent="0.2">
      <c r="B50" s="27" t="s">
        <v>88</v>
      </c>
      <c r="C50" s="11" t="s">
        <v>87</v>
      </c>
      <c r="D50" s="11" t="str">
        <f>VLOOKUP(C50,[1]A3!E:F,2,FALSE)</f>
        <v>White</v>
      </c>
      <c r="E50" s="40" t="s">
        <v>7</v>
      </c>
      <c r="F50" s="45">
        <v>9368</v>
      </c>
      <c r="G50" s="12">
        <v>0</v>
      </c>
      <c r="H50" s="13">
        <v>0</v>
      </c>
      <c r="I50" s="14">
        <f t="shared" si="0"/>
        <v>9368</v>
      </c>
    </row>
    <row r="51" spans="2:9" s="10" customFormat="1" x14ac:dyDescent="0.2">
      <c r="B51" s="27" t="s">
        <v>89</v>
      </c>
      <c r="C51" s="11" t="s">
        <v>90</v>
      </c>
      <c r="D51" s="11" t="str">
        <f>VLOOKUP(C51,[1]A3!E:F,2,FALSE)</f>
        <v>Rose</v>
      </c>
      <c r="E51" s="40" t="s">
        <v>7</v>
      </c>
      <c r="F51" s="45">
        <v>1073</v>
      </c>
      <c r="G51" s="12">
        <v>0</v>
      </c>
      <c r="H51" s="13">
        <v>0</v>
      </c>
      <c r="I51" s="14">
        <f t="shared" si="0"/>
        <v>1073</v>
      </c>
    </row>
    <row r="52" spans="2:9" s="10" customFormat="1" x14ac:dyDescent="0.2">
      <c r="B52" s="27" t="s">
        <v>91</v>
      </c>
      <c r="C52" s="11" t="s">
        <v>92</v>
      </c>
      <c r="D52" s="11" t="str">
        <f>VLOOKUP(C52,[1]A3!E:F,2,FALSE)</f>
        <v>Red</v>
      </c>
      <c r="E52" s="40" t="s">
        <v>7</v>
      </c>
      <c r="F52" s="45">
        <v>3812</v>
      </c>
      <c r="G52" s="12">
        <v>0</v>
      </c>
      <c r="H52" s="13">
        <v>0</v>
      </c>
      <c r="I52" s="14">
        <f t="shared" si="0"/>
        <v>3812</v>
      </c>
    </row>
    <row r="53" spans="2:9" s="10" customFormat="1" x14ac:dyDescent="0.2">
      <c r="B53" s="27" t="s">
        <v>93</v>
      </c>
      <c r="C53" s="11" t="s">
        <v>94</v>
      </c>
      <c r="D53" s="11" t="str">
        <f>VLOOKUP(C53,[1]A3!E:F,2,FALSE)</f>
        <v>Red</v>
      </c>
      <c r="E53" s="40" t="s">
        <v>7</v>
      </c>
      <c r="F53" s="45">
        <v>1031</v>
      </c>
      <c r="G53" s="12">
        <v>0</v>
      </c>
      <c r="H53" s="13">
        <v>0</v>
      </c>
      <c r="I53" s="14">
        <f t="shared" si="0"/>
        <v>1031</v>
      </c>
    </row>
    <row r="54" spans="2:9" s="10" customFormat="1" x14ac:dyDescent="0.2">
      <c r="B54" s="27" t="s">
        <v>95</v>
      </c>
      <c r="C54" s="11" t="s">
        <v>96</v>
      </c>
      <c r="D54" s="11" t="str">
        <f>VLOOKUP(C54,[1]A3!E:F,2,FALSE)</f>
        <v>Red</v>
      </c>
      <c r="E54" s="40" t="s">
        <v>7</v>
      </c>
      <c r="F54" s="45">
        <v>967</v>
      </c>
      <c r="G54" s="12">
        <v>0</v>
      </c>
      <c r="H54" s="13">
        <v>0</v>
      </c>
      <c r="I54" s="14">
        <f t="shared" si="0"/>
        <v>967</v>
      </c>
    </row>
    <row r="55" spans="2:9" s="10" customFormat="1" x14ac:dyDescent="0.2">
      <c r="B55" s="27" t="s">
        <v>97</v>
      </c>
      <c r="C55" s="11" t="s">
        <v>98</v>
      </c>
      <c r="D55" s="11" t="str">
        <f>VLOOKUP(C55,[1]A3!E:F,2,FALSE)</f>
        <v>White</v>
      </c>
      <c r="E55" s="40" t="s">
        <v>12</v>
      </c>
      <c r="F55" s="45">
        <v>2588</v>
      </c>
      <c r="G55" s="12">
        <v>0</v>
      </c>
      <c r="H55" s="13">
        <v>0</v>
      </c>
      <c r="I55" s="14">
        <f t="shared" si="0"/>
        <v>2588</v>
      </c>
    </row>
    <row r="56" spans="2:9" s="10" customFormat="1" x14ac:dyDescent="0.2">
      <c r="B56" s="27" t="s">
        <v>99</v>
      </c>
      <c r="C56" s="11" t="s">
        <v>100</v>
      </c>
      <c r="D56" s="11" t="str">
        <f>VLOOKUP(C56,[1]A3!E:F,2,FALSE)</f>
        <v>Red</v>
      </c>
      <c r="E56" s="40" t="s">
        <v>7</v>
      </c>
      <c r="F56" s="45">
        <v>1760</v>
      </c>
      <c r="G56" s="12">
        <v>0</v>
      </c>
      <c r="H56" s="13">
        <v>0</v>
      </c>
      <c r="I56" s="14">
        <f t="shared" si="0"/>
        <v>1760</v>
      </c>
    </row>
    <row r="57" spans="2:9" s="10" customFormat="1" x14ac:dyDescent="0.2">
      <c r="B57" s="27" t="s">
        <v>101</v>
      </c>
      <c r="C57" s="11" t="s">
        <v>102</v>
      </c>
      <c r="D57" s="11" t="str">
        <f>VLOOKUP(C57,[1]A3!E:F,2,FALSE)</f>
        <v>White</v>
      </c>
      <c r="E57" s="40" t="s">
        <v>7</v>
      </c>
      <c r="F57" s="45">
        <v>2472</v>
      </c>
      <c r="G57" s="12">
        <v>0</v>
      </c>
      <c r="H57" s="13">
        <v>0</v>
      </c>
      <c r="I57" s="14">
        <f t="shared" si="0"/>
        <v>2472</v>
      </c>
    </row>
    <row r="58" spans="2:9" s="10" customFormat="1" x14ac:dyDescent="0.2">
      <c r="B58" s="27" t="s">
        <v>103</v>
      </c>
      <c r="C58" s="11" t="s">
        <v>104</v>
      </c>
      <c r="D58" s="11" t="str">
        <f>VLOOKUP(C58,[1]A3!E:F,2,FALSE)</f>
        <v>Red</v>
      </c>
      <c r="E58" s="40" t="s">
        <v>7</v>
      </c>
      <c r="F58" s="45">
        <v>7060</v>
      </c>
      <c r="G58" s="12">
        <v>0</v>
      </c>
      <c r="H58" s="13">
        <v>0</v>
      </c>
      <c r="I58" s="14">
        <f t="shared" si="0"/>
        <v>7060</v>
      </c>
    </row>
    <row r="59" spans="2:9" s="10" customFormat="1" x14ac:dyDescent="0.2">
      <c r="B59" s="27" t="s">
        <v>105</v>
      </c>
      <c r="C59" s="11" t="s">
        <v>106</v>
      </c>
      <c r="D59" s="11" t="str">
        <f>VLOOKUP(C59,[1]A3!E:F,2,FALSE)</f>
        <v>White</v>
      </c>
      <c r="E59" s="40" t="s">
        <v>12</v>
      </c>
      <c r="F59" s="45">
        <v>7384</v>
      </c>
      <c r="G59" s="12">
        <v>0</v>
      </c>
      <c r="H59" s="13">
        <v>0</v>
      </c>
      <c r="I59" s="14">
        <f t="shared" si="0"/>
        <v>7384</v>
      </c>
    </row>
    <row r="60" spans="2:9" s="10" customFormat="1" x14ac:dyDescent="0.2">
      <c r="B60" s="27" t="s">
        <v>107</v>
      </c>
      <c r="C60" s="11" t="s">
        <v>108</v>
      </c>
      <c r="D60" s="11" t="str">
        <f>VLOOKUP(C60,[1]A3!E:F,2,FALSE)</f>
        <v>White</v>
      </c>
      <c r="E60" s="40" t="s">
        <v>7</v>
      </c>
      <c r="F60" s="45">
        <v>1282</v>
      </c>
      <c r="G60" s="12">
        <v>0</v>
      </c>
      <c r="H60" s="13">
        <v>0</v>
      </c>
      <c r="I60" s="14">
        <f t="shared" si="0"/>
        <v>1282</v>
      </c>
    </row>
    <row r="61" spans="2:9" s="10" customFormat="1" x14ac:dyDescent="0.2">
      <c r="B61" s="27" t="s">
        <v>109</v>
      </c>
      <c r="C61" s="11" t="s">
        <v>110</v>
      </c>
      <c r="D61" s="11" t="str">
        <f>VLOOKUP(C61,[1]A3!E:F,2,FALSE)</f>
        <v>White</v>
      </c>
      <c r="E61" s="40" t="s">
        <v>7</v>
      </c>
      <c r="F61" s="45">
        <v>135</v>
      </c>
      <c r="G61" s="12">
        <v>0</v>
      </c>
      <c r="H61" s="13">
        <v>0</v>
      </c>
      <c r="I61" s="14">
        <f t="shared" si="0"/>
        <v>135</v>
      </c>
    </row>
    <row r="62" spans="2:9" s="10" customFormat="1" x14ac:dyDescent="0.2">
      <c r="B62" s="27" t="s">
        <v>111</v>
      </c>
      <c r="C62" s="11" t="s">
        <v>112</v>
      </c>
      <c r="D62" s="11" t="str">
        <f>VLOOKUP(C62,[1]A3!E:F,2,FALSE)</f>
        <v>White</v>
      </c>
      <c r="E62" s="40" t="s">
        <v>7</v>
      </c>
      <c r="F62" s="45">
        <v>440</v>
      </c>
      <c r="G62" s="12">
        <v>0</v>
      </c>
      <c r="H62" s="13">
        <v>0</v>
      </c>
      <c r="I62" s="14">
        <f t="shared" si="0"/>
        <v>440</v>
      </c>
    </row>
    <row r="63" spans="2:9" s="10" customFormat="1" x14ac:dyDescent="0.2">
      <c r="B63" s="27" t="s">
        <v>113</v>
      </c>
      <c r="C63" s="11" t="s">
        <v>114</v>
      </c>
      <c r="D63" s="11" t="str">
        <f>VLOOKUP(C63,[1]A3!E:F,2,FALSE)</f>
        <v>Red</v>
      </c>
      <c r="E63" s="40" t="s">
        <v>7</v>
      </c>
      <c r="F63" s="45">
        <v>10752</v>
      </c>
      <c r="G63" s="12">
        <v>0</v>
      </c>
      <c r="H63" s="13">
        <v>0</v>
      </c>
      <c r="I63" s="14">
        <f t="shared" si="0"/>
        <v>10752</v>
      </c>
    </row>
    <row r="64" spans="2:9" s="10" customFormat="1" x14ac:dyDescent="0.2">
      <c r="B64" s="27" t="s">
        <v>115</v>
      </c>
      <c r="C64" s="11" t="s">
        <v>116</v>
      </c>
      <c r="D64" s="11" t="e">
        <f>VLOOKUP(C64,[1]A3!E:F,2,FALSE)</f>
        <v>#N/A</v>
      </c>
      <c r="E64" s="40" t="s">
        <v>7</v>
      </c>
      <c r="F64" s="45">
        <v>3875</v>
      </c>
      <c r="G64" s="12">
        <v>0</v>
      </c>
      <c r="H64" s="13">
        <v>0</v>
      </c>
      <c r="I64" s="14">
        <f t="shared" si="0"/>
        <v>3875</v>
      </c>
    </row>
    <row r="65" spans="2:9" s="10" customFormat="1" x14ac:dyDescent="0.2">
      <c r="B65" s="27" t="s">
        <v>117</v>
      </c>
      <c r="C65" s="11" t="s">
        <v>118</v>
      </c>
      <c r="D65" s="11" t="str">
        <f>VLOOKUP(C65,[1]A3!E:F,2,FALSE)</f>
        <v>White</v>
      </c>
      <c r="E65" s="40" t="s">
        <v>7</v>
      </c>
      <c r="F65" s="45">
        <v>4944</v>
      </c>
      <c r="G65" s="12">
        <v>0</v>
      </c>
      <c r="H65" s="13">
        <v>0</v>
      </c>
      <c r="I65" s="14">
        <f t="shared" ref="I65:I127" si="1">SUM(F65:H65)</f>
        <v>4944</v>
      </c>
    </row>
    <row r="66" spans="2:9" s="10" customFormat="1" x14ac:dyDescent="0.2">
      <c r="B66" s="27" t="s">
        <v>119</v>
      </c>
      <c r="C66" s="11" t="s">
        <v>120</v>
      </c>
      <c r="D66" s="11" t="str">
        <f>VLOOKUP(C66,[1]A3!E:F,2,FALSE)</f>
        <v>White</v>
      </c>
      <c r="E66" s="40" t="s">
        <v>7</v>
      </c>
      <c r="F66" s="45">
        <v>1599</v>
      </c>
      <c r="G66" s="12">
        <v>0</v>
      </c>
      <c r="H66" s="13">
        <v>0</v>
      </c>
      <c r="I66" s="14">
        <f t="shared" si="1"/>
        <v>1599</v>
      </c>
    </row>
    <row r="67" spans="2:9" s="10" customFormat="1" x14ac:dyDescent="0.2">
      <c r="B67" s="27" t="s">
        <v>121</v>
      </c>
      <c r="C67" s="11" t="s">
        <v>122</v>
      </c>
      <c r="D67" s="11" t="str">
        <f>VLOOKUP(C67,[1]A3!E:F,2,FALSE)</f>
        <v>White</v>
      </c>
      <c r="E67" s="40" t="s">
        <v>7</v>
      </c>
      <c r="F67" s="45">
        <v>3448</v>
      </c>
      <c r="G67" s="12">
        <v>0</v>
      </c>
      <c r="H67" s="13">
        <v>0</v>
      </c>
      <c r="I67" s="14">
        <f t="shared" si="1"/>
        <v>3448</v>
      </c>
    </row>
    <row r="68" spans="2:9" s="10" customFormat="1" x14ac:dyDescent="0.2">
      <c r="B68" s="27" t="s">
        <v>123</v>
      </c>
      <c r="C68" s="11" t="s">
        <v>124</v>
      </c>
      <c r="D68" s="11" t="str">
        <f>VLOOKUP(C68,[1]A3!E:F,2,FALSE)</f>
        <v>White</v>
      </c>
      <c r="E68" s="40" t="s">
        <v>7</v>
      </c>
      <c r="F68" s="45">
        <v>2100</v>
      </c>
      <c r="G68" s="12">
        <v>0</v>
      </c>
      <c r="H68" s="13">
        <v>0</v>
      </c>
      <c r="I68" s="14">
        <f t="shared" si="1"/>
        <v>2100</v>
      </c>
    </row>
    <row r="69" spans="2:9" s="10" customFormat="1" x14ac:dyDescent="0.2">
      <c r="B69" s="27" t="s">
        <v>125</v>
      </c>
      <c r="C69" s="11" t="s">
        <v>126</v>
      </c>
      <c r="D69" s="11" t="str">
        <f>VLOOKUP(C69,[1]A3!E:F,2,FALSE)</f>
        <v>White</v>
      </c>
      <c r="E69" s="40" t="s">
        <v>7</v>
      </c>
      <c r="F69" s="45">
        <v>2544</v>
      </c>
      <c r="G69" s="12">
        <v>0</v>
      </c>
      <c r="H69" s="13">
        <v>0</v>
      </c>
      <c r="I69" s="14">
        <f t="shared" si="1"/>
        <v>2544</v>
      </c>
    </row>
    <row r="70" spans="2:9" s="10" customFormat="1" x14ac:dyDescent="0.2">
      <c r="B70" s="27" t="s">
        <v>127</v>
      </c>
      <c r="C70" s="11" t="s">
        <v>128</v>
      </c>
      <c r="D70" s="11" t="str">
        <f>VLOOKUP(C70,[1]A3!E:F,2,FALSE)</f>
        <v>White</v>
      </c>
      <c r="E70" s="40" t="s">
        <v>7</v>
      </c>
      <c r="F70" s="45">
        <v>2723</v>
      </c>
      <c r="G70" s="12">
        <v>0</v>
      </c>
      <c r="H70" s="13">
        <v>0</v>
      </c>
      <c r="I70" s="14">
        <f t="shared" si="1"/>
        <v>2723</v>
      </c>
    </row>
    <row r="71" spans="2:9" x14ac:dyDescent="0.2">
      <c r="B71" s="28" t="s">
        <v>129</v>
      </c>
      <c r="C71" s="26" t="s">
        <v>130</v>
      </c>
      <c r="D71" s="26" t="s">
        <v>131</v>
      </c>
      <c r="E71" s="41" t="s">
        <v>132</v>
      </c>
      <c r="F71" s="46">
        <v>2</v>
      </c>
      <c r="G71" s="12">
        <v>0</v>
      </c>
      <c r="H71" s="13">
        <v>0</v>
      </c>
      <c r="I71" s="14">
        <f t="shared" si="1"/>
        <v>2</v>
      </c>
    </row>
    <row r="72" spans="2:9" x14ac:dyDescent="0.2">
      <c r="B72" s="28" t="s">
        <v>133</v>
      </c>
      <c r="C72" s="26" t="s">
        <v>134</v>
      </c>
      <c r="D72" s="26" t="s">
        <v>131</v>
      </c>
      <c r="E72" s="41" t="s">
        <v>135</v>
      </c>
      <c r="F72" s="46">
        <v>2</v>
      </c>
      <c r="G72" s="12">
        <v>0</v>
      </c>
      <c r="H72" s="13">
        <v>0</v>
      </c>
      <c r="I72" s="14">
        <f t="shared" si="1"/>
        <v>2</v>
      </c>
    </row>
    <row r="73" spans="2:9" x14ac:dyDescent="0.2">
      <c r="B73" s="28" t="s">
        <v>136</v>
      </c>
      <c r="C73" s="26" t="s">
        <v>137</v>
      </c>
      <c r="D73" s="26" t="s">
        <v>131</v>
      </c>
      <c r="E73" s="41" t="s">
        <v>138</v>
      </c>
      <c r="F73" s="46">
        <v>3</v>
      </c>
      <c r="G73" s="12">
        <v>0</v>
      </c>
      <c r="H73" s="13">
        <v>0</v>
      </c>
      <c r="I73" s="14">
        <f t="shared" si="1"/>
        <v>3</v>
      </c>
    </row>
    <row r="74" spans="2:9" x14ac:dyDescent="0.2">
      <c r="B74" s="28" t="s">
        <v>139</v>
      </c>
      <c r="C74" s="26" t="s">
        <v>140</v>
      </c>
      <c r="D74" s="26" t="s">
        <v>131</v>
      </c>
      <c r="E74" s="41" t="s">
        <v>141</v>
      </c>
      <c r="F74" s="46">
        <v>60</v>
      </c>
      <c r="G74" s="12">
        <v>0</v>
      </c>
      <c r="H74" s="13">
        <v>0</v>
      </c>
      <c r="I74" s="14">
        <f t="shared" si="1"/>
        <v>60</v>
      </c>
    </row>
    <row r="75" spans="2:9" x14ac:dyDescent="0.2">
      <c r="B75" s="28" t="s">
        <v>142</v>
      </c>
      <c r="C75" s="26" t="s">
        <v>143</v>
      </c>
      <c r="D75" s="26" t="s">
        <v>131</v>
      </c>
      <c r="E75" s="41">
        <v>750</v>
      </c>
      <c r="F75" s="46">
        <v>179</v>
      </c>
      <c r="G75" s="12">
        <v>0</v>
      </c>
      <c r="H75" s="13">
        <v>0</v>
      </c>
      <c r="I75" s="14">
        <f t="shared" si="1"/>
        <v>179</v>
      </c>
    </row>
    <row r="76" spans="2:9" x14ac:dyDescent="0.2">
      <c r="B76" s="28" t="s">
        <v>144</v>
      </c>
      <c r="C76" s="26" t="s">
        <v>145</v>
      </c>
      <c r="D76" s="26" t="s">
        <v>131</v>
      </c>
      <c r="E76" s="41">
        <v>750</v>
      </c>
      <c r="F76" s="46">
        <v>323</v>
      </c>
      <c r="G76" s="12">
        <v>0</v>
      </c>
      <c r="H76" s="13">
        <v>0</v>
      </c>
      <c r="I76" s="14">
        <f t="shared" si="1"/>
        <v>323</v>
      </c>
    </row>
    <row r="77" spans="2:9" x14ac:dyDescent="0.2">
      <c r="B77" s="28" t="s">
        <v>146</v>
      </c>
      <c r="C77" s="26" t="s">
        <v>147</v>
      </c>
      <c r="D77" s="26" t="s">
        <v>148</v>
      </c>
      <c r="E77" s="41">
        <v>750</v>
      </c>
      <c r="F77" s="46">
        <v>719</v>
      </c>
      <c r="G77" s="12">
        <v>0</v>
      </c>
      <c r="H77" s="13">
        <v>0</v>
      </c>
      <c r="I77" s="14">
        <f t="shared" si="1"/>
        <v>719</v>
      </c>
    </row>
    <row r="78" spans="2:9" x14ac:dyDescent="0.2">
      <c r="B78" s="28" t="s">
        <v>149</v>
      </c>
      <c r="C78" s="26" t="s">
        <v>137</v>
      </c>
      <c r="D78" s="26" t="s">
        <v>131</v>
      </c>
      <c r="E78" s="41">
        <v>750</v>
      </c>
      <c r="F78" s="46">
        <v>911</v>
      </c>
      <c r="G78" s="12">
        <v>0</v>
      </c>
      <c r="H78" s="13">
        <v>0</v>
      </c>
      <c r="I78" s="14">
        <f t="shared" si="1"/>
        <v>911</v>
      </c>
    </row>
    <row r="79" spans="2:9" x14ac:dyDescent="0.2">
      <c r="B79" s="28" t="s">
        <v>150</v>
      </c>
      <c r="C79" s="26" t="s">
        <v>140</v>
      </c>
      <c r="D79" s="26" t="s">
        <v>131</v>
      </c>
      <c r="E79" s="41">
        <v>375</v>
      </c>
      <c r="F79" s="46">
        <v>1080</v>
      </c>
      <c r="G79" s="12">
        <v>0</v>
      </c>
      <c r="H79" s="13">
        <v>0</v>
      </c>
      <c r="I79" s="14">
        <f t="shared" si="1"/>
        <v>1080</v>
      </c>
    </row>
    <row r="80" spans="2:9" x14ac:dyDescent="0.2">
      <c r="B80" s="28" t="s">
        <v>151</v>
      </c>
      <c r="C80" s="26" t="s">
        <v>152</v>
      </c>
      <c r="D80" s="26" t="s">
        <v>131</v>
      </c>
      <c r="E80" s="41">
        <v>750</v>
      </c>
      <c r="F80" s="46">
        <v>1199</v>
      </c>
      <c r="G80" s="12">
        <v>0</v>
      </c>
      <c r="H80" s="13">
        <v>0</v>
      </c>
      <c r="I80" s="14">
        <f t="shared" si="1"/>
        <v>1199</v>
      </c>
    </row>
    <row r="81" spans="1:9" x14ac:dyDescent="0.2">
      <c r="B81" s="28" t="s">
        <v>153</v>
      </c>
      <c r="C81" s="26" t="s">
        <v>154</v>
      </c>
      <c r="D81" s="26" t="s">
        <v>131</v>
      </c>
      <c r="E81" s="41">
        <v>750</v>
      </c>
      <c r="F81" s="46">
        <v>1475</v>
      </c>
      <c r="G81" s="12">
        <v>0</v>
      </c>
      <c r="H81" s="13">
        <v>0</v>
      </c>
      <c r="I81" s="14">
        <f t="shared" si="1"/>
        <v>1475</v>
      </c>
    </row>
    <row r="82" spans="1:9" x14ac:dyDescent="0.2">
      <c r="B82" s="28" t="s">
        <v>155</v>
      </c>
      <c r="C82" s="26" t="s">
        <v>140</v>
      </c>
      <c r="D82" s="26" t="s">
        <v>131</v>
      </c>
      <c r="E82" s="41">
        <v>750</v>
      </c>
      <c r="F82" s="46">
        <v>2297</v>
      </c>
      <c r="G82" s="12">
        <v>0</v>
      </c>
      <c r="H82" s="13">
        <v>0</v>
      </c>
      <c r="I82" s="14">
        <f t="shared" si="1"/>
        <v>2297</v>
      </c>
    </row>
    <row r="83" spans="1:9" x14ac:dyDescent="0.2">
      <c r="B83" s="28" t="s">
        <v>156</v>
      </c>
      <c r="C83" s="26" t="s">
        <v>157</v>
      </c>
      <c r="D83" s="26" t="s">
        <v>131</v>
      </c>
      <c r="E83" s="41">
        <v>750</v>
      </c>
      <c r="F83" s="46">
        <v>2303</v>
      </c>
      <c r="G83" s="12">
        <v>0</v>
      </c>
      <c r="H83" s="13">
        <v>0</v>
      </c>
      <c r="I83" s="14">
        <f t="shared" si="1"/>
        <v>2303</v>
      </c>
    </row>
    <row r="84" spans="1:9" x14ac:dyDescent="0.2">
      <c r="B84" s="28" t="s">
        <v>158</v>
      </c>
      <c r="C84" s="26" t="s">
        <v>159</v>
      </c>
      <c r="D84" s="26" t="s">
        <v>148</v>
      </c>
      <c r="E84" s="41">
        <v>750</v>
      </c>
      <c r="F84" s="46">
        <v>2519</v>
      </c>
      <c r="G84" s="12">
        <v>0</v>
      </c>
      <c r="H84" s="13">
        <v>0</v>
      </c>
      <c r="I84" s="14">
        <f t="shared" si="1"/>
        <v>2519</v>
      </c>
    </row>
    <row r="85" spans="1:9" x14ac:dyDescent="0.2">
      <c r="B85" s="28" t="s">
        <v>160</v>
      </c>
      <c r="C85" s="26" t="s">
        <v>161</v>
      </c>
      <c r="D85" s="26" t="s">
        <v>148</v>
      </c>
      <c r="E85" s="41">
        <v>750</v>
      </c>
      <c r="F85" s="46">
        <v>2519</v>
      </c>
      <c r="G85" s="12">
        <v>0</v>
      </c>
      <c r="H85" s="13">
        <v>0</v>
      </c>
      <c r="I85" s="14">
        <f t="shared" si="1"/>
        <v>2519</v>
      </c>
    </row>
    <row r="86" spans="1:9" x14ac:dyDescent="0.2">
      <c r="B86" s="28" t="s">
        <v>162</v>
      </c>
      <c r="C86" s="26" t="s">
        <v>163</v>
      </c>
      <c r="D86" s="26" t="s">
        <v>131</v>
      </c>
      <c r="E86" s="41">
        <v>750</v>
      </c>
      <c r="F86" s="46">
        <v>2531</v>
      </c>
      <c r="G86" s="12">
        <v>0</v>
      </c>
      <c r="H86" s="13">
        <v>0</v>
      </c>
      <c r="I86" s="14">
        <f t="shared" si="1"/>
        <v>2531</v>
      </c>
    </row>
    <row r="87" spans="1:9" x14ac:dyDescent="0.2">
      <c r="B87" s="28" t="s">
        <v>164</v>
      </c>
      <c r="C87" s="26" t="s">
        <v>165</v>
      </c>
      <c r="D87" s="26" t="s">
        <v>131</v>
      </c>
      <c r="E87" s="41">
        <v>375</v>
      </c>
      <c r="F87" s="46">
        <v>2640</v>
      </c>
      <c r="G87" s="12">
        <v>0</v>
      </c>
      <c r="H87" s="13">
        <v>0</v>
      </c>
      <c r="I87" s="14">
        <f t="shared" si="1"/>
        <v>2640</v>
      </c>
    </row>
    <row r="88" spans="1:9" x14ac:dyDescent="0.2">
      <c r="A88" s="2" t="s">
        <v>299</v>
      </c>
      <c r="B88" s="28" t="s">
        <v>166</v>
      </c>
      <c r="C88" s="26" t="s">
        <v>167</v>
      </c>
      <c r="D88" s="26" t="s">
        <v>131</v>
      </c>
      <c r="E88" s="41">
        <v>750</v>
      </c>
      <c r="F88" s="46">
        <v>2879</v>
      </c>
      <c r="G88" s="12">
        <v>0</v>
      </c>
      <c r="H88" s="13">
        <v>0</v>
      </c>
      <c r="I88" s="14">
        <f t="shared" si="1"/>
        <v>2879</v>
      </c>
    </row>
    <row r="89" spans="1:9" x14ac:dyDescent="0.2">
      <c r="A89" s="2" t="s">
        <v>299</v>
      </c>
      <c r="B89" s="28" t="s">
        <v>168</v>
      </c>
      <c r="C89" s="26" t="s">
        <v>169</v>
      </c>
      <c r="D89" s="26" t="s">
        <v>131</v>
      </c>
      <c r="E89" s="41">
        <v>750</v>
      </c>
      <c r="F89" s="46">
        <v>2879</v>
      </c>
      <c r="G89" s="12">
        <v>0</v>
      </c>
      <c r="H89" s="13">
        <v>0</v>
      </c>
      <c r="I89" s="14">
        <f t="shared" si="1"/>
        <v>2879</v>
      </c>
    </row>
    <row r="90" spans="1:9" x14ac:dyDescent="0.2">
      <c r="B90" s="28" t="s">
        <v>170</v>
      </c>
      <c r="C90" s="26" t="s">
        <v>171</v>
      </c>
      <c r="D90" s="26" t="s">
        <v>148</v>
      </c>
      <c r="E90" s="41">
        <v>375</v>
      </c>
      <c r="F90" s="46">
        <v>2916</v>
      </c>
      <c r="G90" s="12">
        <v>0</v>
      </c>
      <c r="H90" s="13">
        <v>0</v>
      </c>
      <c r="I90" s="14">
        <f t="shared" si="1"/>
        <v>2916</v>
      </c>
    </row>
    <row r="91" spans="1:9" x14ac:dyDescent="0.2">
      <c r="B91" s="28" t="s">
        <v>172</v>
      </c>
      <c r="C91" s="26" t="s">
        <v>173</v>
      </c>
      <c r="D91" s="26" t="s">
        <v>131</v>
      </c>
      <c r="E91" s="41">
        <v>750</v>
      </c>
      <c r="F91" s="46">
        <v>2939</v>
      </c>
      <c r="G91" s="12">
        <v>0</v>
      </c>
      <c r="H91" s="13">
        <v>0</v>
      </c>
      <c r="I91" s="14">
        <f t="shared" si="1"/>
        <v>2939</v>
      </c>
    </row>
    <row r="92" spans="1:9" x14ac:dyDescent="0.2">
      <c r="B92" s="28" t="s">
        <v>174</v>
      </c>
      <c r="C92" s="26" t="s">
        <v>175</v>
      </c>
      <c r="D92" s="26" t="s">
        <v>131</v>
      </c>
      <c r="E92" s="41">
        <v>750</v>
      </c>
      <c r="F92" s="46">
        <v>3239</v>
      </c>
      <c r="G92" s="12">
        <v>0</v>
      </c>
      <c r="H92" s="13">
        <v>0</v>
      </c>
      <c r="I92" s="14">
        <f t="shared" si="1"/>
        <v>3239</v>
      </c>
    </row>
    <row r="93" spans="1:9" x14ac:dyDescent="0.2">
      <c r="B93" s="28" t="s">
        <v>176</v>
      </c>
      <c r="C93" s="26" t="s">
        <v>177</v>
      </c>
      <c r="D93" s="26" t="s">
        <v>131</v>
      </c>
      <c r="E93" s="41">
        <v>750</v>
      </c>
      <c r="F93" s="46">
        <v>3239</v>
      </c>
      <c r="G93" s="12">
        <v>0</v>
      </c>
      <c r="H93" s="13">
        <v>0</v>
      </c>
      <c r="I93" s="14">
        <f t="shared" si="1"/>
        <v>3239</v>
      </c>
    </row>
    <row r="94" spans="1:9" x14ac:dyDescent="0.2">
      <c r="B94" s="28" t="s">
        <v>178</v>
      </c>
      <c r="C94" s="26" t="s">
        <v>179</v>
      </c>
      <c r="D94" s="26" t="s">
        <v>131</v>
      </c>
      <c r="E94" s="41">
        <v>750</v>
      </c>
      <c r="F94" s="46">
        <v>3359</v>
      </c>
      <c r="G94" s="12">
        <v>0</v>
      </c>
      <c r="H94" s="13">
        <v>0</v>
      </c>
      <c r="I94" s="14">
        <f t="shared" si="1"/>
        <v>3359</v>
      </c>
    </row>
    <row r="95" spans="1:9" x14ac:dyDescent="0.2">
      <c r="B95" s="28" t="s">
        <v>180</v>
      </c>
      <c r="C95" s="26" t="s">
        <v>181</v>
      </c>
      <c r="D95" s="26" t="s">
        <v>131</v>
      </c>
      <c r="E95" s="41">
        <v>750</v>
      </c>
      <c r="F95" s="46">
        <v>3479</v>
      </c>
      <c r="G95" s="12">
        <v>0</v>
      </c>
      <c r="H95" s="13">
        <v>0</v>
      </c>
      <c r="I95" s="14">
        <f t="shared" si="1"/>
        <v>3479</v>
      </c>
    </row>
    <row r="96" spans="1:9" x14ac:dyDescent="0.2">
      <c r="B96" s="28" t="s">
        <v>182</v>
      </c>
      <c r="C96" s="26" t="s">
        <v>183</v>
      </c>
      <c r="D96" s="26" t="s">
        <v>131</v>
      </c>
      <c r="E96" s="41">
        <v>750</v>
      </c>
      <c r="F96" s="46">
        <v>3479</v>
      </c>
      <c r="G96" s="12">
        <v>0</v>
      </c>
      <c r="H96" s="13">
        <v>0</v>
      </c>
      <c r="I96" s="14">
        <f t="shared" si="1"/>
        <v>3479</v>
      </c>
    </row>
    <row r="97" spans="1:9" x14ac:dyDescent="0.2">
      <c r="B97" s="28" t="s">
        <v>184</v>
      </c>
      <c r="C97" s="26" t="s">
        <v>185</v>
      </c>
      <c r="D97" s="26" t="s">
        <v>131</v>
      </c>
      <c r="E97" s="41">
        <v>750</v>
      </c>
      <c r="F97" s="46">
        <v>3599</v>
      </c>
      <c r="G97" s="12">
        <v>0</v>
      </c>
      <c r="H97" s="13">
        <v>0</v>
      </c>
      <c r="I97" s="14">
        <f t="shared" si="1"/>
        <v>3599</v>
      </c>
    </row>
    <row r="98" spans="1:9" x14ac:dyDescent="0.2">
      <c r="B98" s="28" t="s">
        <v>186</v>
      </c>
      <c r="C98" s="26" t="s">
        <v>187</v>
      </c>
      <c r="D98" s="26" t="s">
        <v>148</v>
      </c>
      <c r="E98" s="41">
        <v>375</v>
      </c>
      <c r="F98" s="46">
        <v>3600</v>
      </c>
      <c r="G98" s="12">
        <v>0</v>
      </c>
      <c r="H98" s="13">
        <v>0</v>
      </c>
      <c r="I98" s="14">
        <f t="shared" si="1"/>
        <v>3600</v>
      </c>
    </row>
    <row r="99" spans="1:9" x14ac:dyDescent="0.2">
      <c r="B99" s="28" t="s">
        <v>188</v>
      </c>
      <c r="C99" s="26" t="s">
        <v>189</v>
      </c>
      <c r="D99" s="26" t="s">
        <v>148</v>
      </c>
      <c r="E99" s="41">
        <v>375</v>
      </c>
      <c r="F99" s="46">
        <v>3600</v>
      </c>
      <c r="G99" s="12">
        <v>0</v>
      </c>
      <c r="H99" s="13">
        <v>0</v>
      </c>
      <c r="I99" s="14">
        <f t="shared" si="1"/>
        <v>3600</v>
      </c>
    </row>
    <row r="100" spans="1:9" x14ac:dyDescent="0.2">
      <c r="B100" s="28" t="s">
        <v>190</v>
      </c>
      <c r="C100" s="26" t="s">
        <v>191</v>
      </c>
      <c r="D100" s="26" t="s">
        <v>131</v>
      </c>
      <c r="E100" s="41">
        <v>750</v>
      </c>
      <c r="F100" s="46">
        <v>3719</v>
      </c>
      <c r="G100" s="12">
        <v>0</v>
      </c>
      <c r="H100" s="13">
        <v>0</v>
      </c>
      <c r="I100" s="14">
        <f t="shared" si="1"/>
        <v>3719</v>
      </c>
    </row>
    <row r="101" spans="1:9" x14ac:dyDescent="0.2">
      <c r="B101" s="28" t="s">
        <v>192</v>
      </c>
      <c r="C101" s="26" t="s">
        <v>193</v>
      </c>
      <c r="D101" s="26" t="s">
        <v>131</v>
      </c>
      <c r="E101" s="41">
        <v>750</v>
      </c>
      <c r="F101" s="46">
        <v>3839</v>
      </c>
      <c r="G101" s="12">
        <v>0</v>
      </c>
      <c r="H101" s="13">
        <v>0</v>
      </c>
      <c r="I101" s="14">
        <f t="shared" si="1"/>
        <v>3839</v>
      </c>
    </row>
    <row r="102" spans="1:9" x14ac:dyDescent="0.2">
      <c r="B102" s="28" t="s">
        <v>194</v>
      </c>
      <c r="C102" s="26" t="s">
        <v>195</v>
      </c>
      <c r="D102" s="26" t="s">
        <v>131</v>
      </c>
      <c r="E102" s="41">
        <v>750</v>
      </c>
      <c r="F102" s="46">
        <v>4799</v>
      </c>
      <c r="G102" s="12">
        <v>0</v>
      </c>
      <c r="H102" s="13">
        <v>0</v>
      </c>
      <c r="I102" s="14">
        <f t="shared" si="1"/>
        <v>4799</v>
      </c>
    </row>
    <row r="103" spans="1:9" x14ac:dyDescent="0.2">
      <c r="B103" s="28" t="s">
        <v>196</v>
      </c>
      <c r="C103" s="26" t="s">
        <v>197</v>
      </c>
      <c r="D103" s="26" t="s">
        <v>131</v>
      </c>
      <c r="E103" s="41">
        <v>750</v>
      </c>
      <c r="F103" s="46">
        <v>5135</v>
      </c>
      <c r="G103" s="12">
        <v>0</v>
      </c>
      <c r="H103" s="13">
        <v>0</v>
      </c>
      <c r="I103" s="14">
        <f t="shared" si="1"/>
        <v>5135</v>
      </c>
    </row>
    <row r="104" spans="1:9" x14ac:dyDescent="0.2">
      <c r="B104" s="28" t="s">
        <v>198</v>
      </c>
      <c r="C104" s="26" t="s">
        <v>199</v>
      </c>
      <c r="D104" s="26" t="s">
        <v>131</v>
      </c>
      <c r="E104" s="41">
        <v>750</v>
      </c>
      <c r="F104" s="46">
        <v>5879</v>
      </c>
      <c r="G104" s="12">
        <v>0</v>
      </c>
      <c r="H104" s="13">
        <v>0</v>
      </c>
      <c r="I104" s="14">
        <f t="shared" si="1"/>
        <v>5879</v>
      </c>
    </row>
    <row r="105" spans="1:9" x14ac:dyDescent="0.2">
      <c r="B105" s="28" t="s">
        <v>200</v>
      </c>
      <c r="C105" s="26" t="s">
        <v>201</v>
      </c>
      <c r="D105" s="26" t="s">
        <v>131</v>
      </c>
      <c r="E105" s="41">
        <v>750</v>
      </c>
      <c r="F105" s="46">
        <v>5879</v>
      </c>
      <c r="G105" s="12">
        <v>0</v>
      </c>
      <c r="H105" s="13">
        <v>0</v>
      </c>
      <c r="I105" s="14">
        <f t="shared" si="1"/>
        <v>5879</v>
      </c>
    </row>
    <row r="106" spans="1:9" x14ac:dyDescent="0.2">
      <c r="B106" s="28" t="s">
        <v>202</v>
      </c>
      <c r="C106" s="26" t="s">
        <v>165</v>
      </c>
      <c r="D106" s="26" t="s">
        <v>131</v>
      </c>
      <c r="E106" s="41">
        <v>750</v>
      </c>
      <c r="F106" s="46">
        <v>8399</v>
      </c>
      <c r="G106" s="12">
        <v>0</v>
      </c>
      <c r="H106" s="13">
        <v>0</v>
      </c>
      <c r="I106" s="14">
        <f t="shared" si="1"/>
        <v>8399</v>
      </c>
    </row>
    <row r="107" spans="1:9" x14ac:dyDescent="0.2">
      <c r="A107" s="2" t="s">
        <v>299</v>
      </c>
      <c r="B107" s="28" t="s">
        <v>203</v>
      </c>
      <c r="C107" s="26" t="s">
        <v>204</v>
      </c>
      <c r="D107" s="26" t="s">
        <v>131</v>
      </c>
      <c r="E107" s="41">
        <v>750</v>
      </c>
      <c r="F107" s="46">
        <v>9599</v>
      </c>
      <c r="G107" s="12">
        <v>0</v>
      </c>
      <c r="H107" s="13">
        <v>0</v>
      </c>
      <c r="I107" s="14">
        <f t="shared" si="1"/>
        <v>9599</v>
      </c>
    </row>
    <row r="108" spans="1:9" x14ac:dyDescent="0.2">
      <c r="B108" s="28" t="s">
        <v>205</v>
      </c>
      <c r="C108" s="26" t="s">
        <v>206</v>
      </c>
      <c r="D108" s="26" t="s">
        <v>131</v>
      </c>
      <c r="E108" s="41" t="s">
        <v>141</v>
      </c>
      <c r="F108" s="47">
        <v>0</v>
      </c>
      <c r="G108" s="15">
        <v>1</v>
      </c>
      <c r="H108" s="13">
        <v>0</v>
      </c>
      <c r="I108" s="14">
        <f t="shared" si="1"/>
        <v>1</v>
      </c>
    </row>
    <row r="109" spans="1:9" x14ac:dyDescent="0.2">
      <c r="B109" s="28" t="s">
        <v>207</v>
      </c>
      <c r="C109" s="26" t="s">
        <v>208</v>
      </c>
      <c r="D109" s="26" t="s">
        <v>148</v>
      </c>
      <c r="E109" s="41">
        <v>750</v>
      </c>
      <c r="F109" s="47">
        <v>0</v>
      </c>
      <c r="G109" s="15">
        <v>1</v>
      </c>
      <c r="H109" s="13">
        <v>0</v>
      </c>
      <c r="I109" s="14">
        <f t="shared" si="1"/>
        <v>1</v>
      </c>
    </row>
    <row r="110" spans="1:9" x14ac:dyDescent="0.2">
      <c r="B110" s="28" t="s">
        <v>209</v>
      </c>
      <c r="C110" s="26" t="s">
        <v>210</v>
      </c>
      <c r="D110" s="26" t="s">
        <v>148</v>
      </c>
      <c r="E110" s="41">
        <v>375</v>
      </c>
      <c r="F110" s="47">
        <v>0</v>
      </c>
      <c r="G110" s="15">
        <v>6</v>
      </c>
      <c r="H110" s="13">
        <v>0</v>
      </c>
      <c r="I110" s="14">
        <f t="shared" si="1"/>
        <v>6</v>
      </c>
    </row>
    <row r="111" spans="1:9" x14ac:dyDescent="0.2">
      <c r="B111" s="28" t="s">
        <v>211</v>
      </c>
      <c r="C111" s="26" t="s">
        <v>212</v>
      </c>
      <c r="D111" s="26" t="s">
        <v>148</v>
      </c>
      <c r="E111" s="41">
        <v>375</v>
      </c>
      <c r="F111" s="47">
        <v>0</v>
      </c>
      <c r="G111" s="15">
        <v>12</v>
      </c>
      <c r="H111" s="13">
        <v>0</v>
      </c>
      <c r="I111" s="14">
        <f t="shared" si="1"/>
        <v>12</v>
      </c>
    </row>
    <row r="112" spans="1:9" x14ac:dyDescent="0.2">
      <c r="B112" s="28" t="s">
        <v>213</v>
      </c>
      <c r="C112" s="26" t="s">
        <v>214</v>
      </c>
      <c r="D112" s="26" t="s">
        <v>131</v>
      </c>
      <c r="E112" s="41" t="s">
        <v>141</v>
      </c>
      <c r="F112" s="47">
        <v>0</v>
      </c>
      <c r="G112" s="15">
        <v>24</v>
      </c>
      <c r="H112" s="13">
        <v>0</v>
      </c>
      <c r="I112" s="14">
        <f t="shared" si="1"/>
        <v>24</v>
      </c>
    </row>
    <row r="113" spans="2:9" x14ac:dyDescent="0.2">
      <c r="B113" s="28" t="s">
        <v>215</v>
      </c>
      <c r="C113" s="26" t="s">
        <v>216</v>
      </c>
      <c r="D113" s="26" t="s">
        <v>131</v>
      </c>
      <c r="E113" s="41" t="s">
        <v>138</v>
      </c>
      <c r="F113" s="47">
        <v>0</v>
      </c>
      <c r="G113" s="15">
        <v>30</v>
      </c>
      <c r="H113" s="13">
        <v>0</v>
      </c>
      <c r="I113" s="14">
        <f t="shared" si="1"/>
        <v>30</v>
      </c>
    </row>
    <row r="114" spans="2:9" x14ac:dyDescent="0.2">
      <c r="B114" s="28" t="s">
        <v>217</v>
      </c>
      <c r="C114" s="26" t="s">
        <v>218</v>
      </c>
      <c r="D114" s="26" t="s">
        <v>131</v>
      </c>
      <c r="E114" s="41">
        <v>750</v>
      </c>
      <c r="F114" s="47">
        <v>0</v>
      </c>
      <c r="G114" s="15">
        <v>32</v>
      </c>
      <c r="H114" s="13">
        <v>0</v>
      </c>
      <c r="I114" s="14">
        <f t="shared" si="1"/>
        <v>32</v>
      </c>
    </row>
    <row r="115" spans="2:9" x14ac:dyDescent="0.2">
      <c r="B115" s="28" t="s">
        <v>219</v>
      </c>
      <c r="C115" s="26" t="s">
        <v>220</v>
      </c>
      <c r="D115" s="26" t="s">
        <v>131</v>
      </c>
      <c r="E115" s="41">
        <v>375</v>
      </c>
      <c r="F115" s="47">
        <v>0</v>
      </c>
      <c r="G115" s="15">
        <v>34</v>
      </c>
      <c r="H115" s="13">
        <v>0</v>
      </c>
      <c r="I115" s="14">
        <f t="shared" si="1"/>
        <v>34</v>
      </c>
    </row>
    <row r="116" spans="2:9" x14ac:dyDescent="0.2">
      <c r="B116" s="28" t="s">
        <v>221</v>
      </c>
      <c r="C116" s="26" t="s">
        <v>222</v>
      </c>
      <c r="D116" s="26" t="s">
        <v>131</v>
      </c>
      <c r="E116" s="41">
        <v>750</v>
      </c>
      <c r="F116" s="47">
        <v>0</v>
      </c>
      <c r="G116" s="15">
        <v>40</v>
      </c>
      <c r="H116" s="13">
        <v>0</v>
      </c>
      <c r="I116" s="14">
        <f t="shared" si="1"/>
        <v>40</v>
      </c>
    </row>
    <row r="117" spans="2:9" x14ac:dyDescent="0.2">
      <c r="B117" s="28" t="s">
        <v>223</v>
      </c>
      <c r="C117" s="26" t="s">
        <v>220</v>
      </c>
      <c r="D117" s="26" t="s">
        <v>131</v>
      </c>
      <c r="E117" s="41">
        <v>750</v>
      </c>
      <c r="F117" s="47">
        <v>0</v>
      </c>
      <c r="G117" s="15">
        <v>41</v>
      </c>
      <c r="H117" s="13">
        <v>0</v>
      </c>
      <c r="I117" s="14">
        <f t="shared" si="1"/>
        <v>41</v>
      </c>
    </row>
    <row r="118" spans="2:9" x14ac:dyDescent="0.2">
      <c r="B118" s="28" t="s">
        <v>224</v>
      </c>
      <c r="C118" s="26" t="s">
        <v>225</v>
      </c>
      <c r="D118" s="26" t="s">
        <v>148</v>
      </c>
      <c r="E118" s="41">
        <v>375</v>
      </c>
      <c r="F118" s="47">
        <v>0</v>
      </c>
      <c r="G118" s="15">
        <v>43</v>
      </c>
      <c r="H118" s="13">
        <v>0</v>
      </c>
      <c r="I118" s="14">
        <f t="shared" si="1"/>
        <v>43</v>
      </c>
    </row>
    <row r="119" spans="2:9" x14ac:dyDescent="0.2">
      <c r="B119" s="28" t="s">
        <v>226</v>
      </c>
      <c r="C119" s="26" t="s">
        <v>227</v>
      </c>
      <c r="D119" s="26" t="s">
        <v>131</v>
      </c>
      <c r="E119" s="41" t="s">
        <v>141</v>
      </c>
      <c r="F119" s="47">
        <v>0</v>
      </c>
      <c r="G119" s="15">
        <v>48</v>
      </c>
      <c r="H119" s="13">
        <v>0</v>
      </c>
      <c r="I119" s="14">
        <f t="shared" si="1"/>
        <v>48</v>
      </c>
    </row>
    <row r="120" spans="2:9" x14ac:dyDescent="0.2">
      <c r="B120" s="28" t="s">
        <v>228</v>
      </c>
      <c r="C120" s="26" t="s">
        <v>229</v>
      </c>
      <c r="D120" s="26" t="s">
        <v>131</v>
      </c>
      <c r="E120" s="41" t="s">
        <v>141</v>
      </c>
      <c r="F120" s="47">
        <v>0</v>
      </c>
      <c r="G120" s="15">
        <v>48</v>
      </c>
      <c r="H120" s="13">
        <v>0</v>
      </c>
      <c r="I120" s="14">
        <f t="shared" si="1"/>
        <v>48</v>
      </c>
    </row>
    <row r="121" spans="2:9" x14ac:dyDescent="0.2">
      <c r="B121" s="28" t="s">
        <v>230</v>
      </c>
      <c r="C121" s="26" t="s">
        <v>231</v>
      </c>
      <c r="D121" s="26" t="s">
        <v>131</v>
      </c>
      <c r="E121" s="41" t="s">
        <v>141</v>
      </c>
      <c r="F121" s="47">
        <v>0</v>
      </c>
      <c r="G121" s="15">
        <v>54</v>
      </c>
      <c r="H121" s="13">
        <v>0</v>
      </c>
      <c r="I121" s="14">
        <f t="shared" si="1"/>
        <v>54</v>
      </c>
    </row>
    <row r="122" spans="2:9" x14ac:dyDescent="0.2">
      <c r="B122" s="28" t="s">
        <v>232</v>
      </c>
      <c r="C122" s="26" t="s">
        <v>233</v>
      </c>
      <c r="D122" s="26" t="s">
        <v>131</v>
      </c>
      <c r="E122" s="41">
        <v>750</v>
      </c>
      <c r="F122" s="47">
        <v>0</v>
      </c>
      <c r="G122" s="15">
        <v>58</v>
      </c>
      <c r="H122" s="13">
        <v>0</v>
      </c>
      <c r="I122" s="14">
        <f t="shared" si="1"/>
        <v>58</v>
      </c>
    </row>
    <row r="123" spans="2:9" x14ac:dyDescent="0.2">
      <c r="B123" s="28" t="s">
        <v>234</v>
      </c>
      <c r="C123" s="26" t="s">
        <v>235</v>
      </c>
      <c r="D123" s="26" t="s">
        <v>131</v>
      </c>
      <c r="E123" s="41">
        <v>750</v>
      </c>
      <c r="F123" s="47">
        <v>0</v>
      </c>
      <c r="G123" s="15">
        <v>114</v>
      </c>
      <c r="H123" s="13">
        <v>0</v>
      </c>
      <c r="I123" s="14">
        <f t="shared" si="1"/>
        <v>114</v>
      </c>
    </row>
    <row r="124" spans="2:9" x14ac:dyDescent="0.2">
      <c r="B124" s="28" t="s">
        <v>236</v>
      </c>
      <c r="C124" s="26" t="s">
        <v>237</v>
      </c>
      <c r="D124" s="26" t="s">
        <v>131</v>
      </c>
      <c r="E124" s="41">
        <v>750</v>
      </c>
      <c r="F124" s="47">
        <v>0</v>
      </c>
      <c r="G124" s="15">
        <v>119</v>
      </c>
      <c r="H124" s="13">
        <v>0</v>
      </c>
      <c r="I124" s="14">
        <f t="shared" si="1"/>
        <v>119</v>
      </c>
    </row>
    <row r="125" spans="2:9" x14ac:dyDescent="0.2">
      <c r="B125" s="28" t="s">
        <v>238</v>
      </c>
      <c r="C125" s="26" t="s">
        <v>229</v>
      </c>
      <c r="D125" s="26" t="s">
        <v>131</v>
      </c>
      <c r="E125" s="41">
        <v>375</v>
      </c>
      <c r="F125" s="47">
        <v>0</v>
      </c>
      <c r="G125" s="15">
        <v>120</v>
      </c>
      <c r="H125" s="13">
        <v>0</v>
      </c>
      <c r="I125" s="14">
        <f t="shared" si="1"/>
        <v>120</v>
      </c>
    </row>
    <row r="126" spans="2:9" x14ac:dyDescent="0.2">
      <c r="B126" s="28" t="s">
        <v>239</v>
      </c>
      <c r="C126" s="26" t="s">
        <v>227</v>
      </c>
      <c r="D126" s="26" t="s">
        <v>131</v>
      </c>
      <c r="E126" s="41">
        <v>375</v>
      </c>
      <c r="F126" s="47">
        <v>0</v>
      </c>
      <c r="G126" s="15">
        <v>132</v>
      </c>
      <c r="H126" s="13">
        <v>0</v>
      </c>
      <c r="I126" s="14">
        <f t="shared" si="1"/>
        <v>132</v>
      </c>
    </row>
    <row r="127" spans="2:9" x14ac:dyDescent="0.2">
      <c r="B127" s="28" t="s">
        <v>240</v>
      </c>
      <c r="C127" s="26" t="s">
        <v>206</v>
      </c>
      <c r="D127" s="26" t="s">
        <v>131</v>
      </c>
      <c r="E127" s="41">
        <v>750</v>
      </c>
      <c r="F127" s="47">
        <v>0</v>
      </c>
      <c r="G127" s="15">
        <v>224</v>
      </c>
      <c r="H127" s="13">
        <v>0</v>
      </c>
      <c r="I127" s="14">
        <f t="shared" si="1"/>
        <v>224</v>
      </c>
    </row>
    <row r="128" spans="2:9" x14ac:dyDescent="0.2">
      <c r="B128" s="28" t="s">
        <v>241</v>
      </c>
      <c r="C128" s="26" t="s">
        <v>231</v>
      </c>
      <c r="D128" s="26" t="s">
        <v>131</v>
      </c>
      <c r="E128" s="41">
        <v>375</v>
      </c>
      <c r="F128" s="47">
        <v>0</v>
      </c>
      <c r="G128" s="15">
        <v>234</v>
      </c>
      <c r="H128" s="13">
        <v>0</v>
      </c>
      <c r="I128" s="14">
        <f t="shared" ref="I128:I161" si="2">SUM(F128:H128)</f>
        <v>234</v>
      </c>
    </row>
    <row r="129" spans="2:9" x14ac:dyDescent="0.2">
      <c r="B129" s="28" t="s">
        <v>242</v>
      </c>
      <c r="C129" s="26" t="s">
        <v>243</v>
      </c>
      <c r="D129" s="26" t="s">
        <v>148</v>
      </c>
      <c r="E129" s="41">
        <v>750</v>
      </c>
      <c r="F129" s="47">
        <v>0</v>
      </c>
      <c r="G129" s="15">
        <v>237</v>
      </c>
      <c r="H129" s="13">
        <v>0</v>
      </c>
      <c r="I129" s="14">
        <f t="shared" si="2"/>
        <v>237</v>
      </c>
    </row>
    <row r="130" spans="2:9" x14ac:dyDescent="0.2">
      <c r="B130" s="28" t="s">
        <v>244</v>
      </c>
      <c r="C130" s="26" t="s">
        <v>245</v>
      </c>
      <c r="D130" s="26" t="s">
        <v>131</v>
      </c>
      <c r="E130" s="41">
        <v>750</v>
      </c>
      <c r="F130" s="47">
        <v>0</v>
      </c>
      <c r="G130" s="15">
        <v>248</v>
      </c>
      <c r="H130" s="13">
        <v>0</v>
      </c>
      <c r="I130" s="14">
        <f t="shared" si="2"/>
        <v>248</v>
      </c>
    </row>
    <row r="131" spans="2:9" x14ac:dyDescent="0.2">
      <c r="B131" s="28" t="s">
        <v>246</v>
      </c>
      <c r="C131" s="26" t="s">
        <v>247</v>
      </c>
      <c r="D131" s="26" t="s">
        <v>131</v>
      </c>
      <c r="E131" s="41" t="s">
        <v>141</v>
      </c>
      <c r="F131" s="47">
        <v>0</v>
      </c>
      <c r="G131" s="15">
        <v>267</v>
      </c>
      <c r="H131" s="13">
        <v>0</v>
      </c>
      <c r="I131" s="14">
        <f t="shared" si="2"/>
        <v>267</v>
      </c>
    </row>
    <row r="132" spans="2:9" x14ac:dyDescent="0.2">
      <c r="B132" s="28" t="s">
        <v>248</v>
      </c>
      <c r="C132" s="26" t="s">
        <v>212</v>
      </c>
      <c r="D132" s="26" t="s">
        <v>148</v>
      </c>
      <c r="E132" s="41">
        <v>750</v>
      </c>
      <c r="F132" s="47">
        <v>0</v>
      </c>
      <c r="G132" s="15">
        <v>458</v>
      </c>
      <c r="H132" s="13">
        <v>0</v>
      </c>
      <c r="I132" s="14">
        <f t="shared" si="2"/>
        <v>458</v>
      </c>
    </row>
    <row r="133" spans="2:9" x14ac:dyDescent="0.2">
      <c r="B133" s="28" t="s">
        <v>249</v>
      </c>
      <c r="C133" s="26" t="s">
        <v>250</v>
      </c>
      <c r="D133" s="26" t="s">
        <v>148</v>
      </c>
      <c r="E133" s="41">
        <v>750</v>
      </c>
      <c r="F133" s="47">
        <v>0</v>
      </c>
      <c r="G133" s="15">
        <v>555</v>
      </c>
      <c r="H133" s="13">
        <v>0</v>
      </c>
      <c r="I133" s="14">
        <f t="shared" si="2"/>
        <v>555</v>
      </c>
    </row>
    <row r="134" spans="2:9" x14ac:dyDescent="0.2">
      <c r="B134" s="28" t="s">
        <v>251</v>
      </c>
      <c r="C134" s="26" t="s">
        <v>252</v>
      </c>
      <c r="D134" s="26" t="s">
        <v>131</v>
      </c>
      <c r="E134" s="41">
        <v>750</v>
      </c>
      <c r="F134" s="47">
        <v>0</v>
      </c>
      <c r="G134" s="15">
        <v>682</v>
      </c>
      <c r="H134" s="13">
        <v>0</v>
      </c>
      <c r="I134" s="14">
        <f t="shared" si="2"/>
        <v>682</v>
      </c>
    </row>
    <row r="135" spans="2:9" x14ac:dyDescent="0.2">
      <c r="B135" s="28" t="s">
        <v>253</v>
      </c>
      <c r="C135" s="26" t="s">
        <v>254</v>
      </c>
      <c r="D135" s="26" t="s">
        <v>131</v>
      </c>
      <c r="E135" s="41">
        <v>750</v>
      </c>
      <c r="F135" s="47">
        <v>0</v>
      </c>
      <c r="G135" s="15">
        <v>685</v>
      </c>
      <c r="H135" s="13">
        <v>0</v>
      </c>
      <c r="I135" s="14">
        <f t="shared" si="2"/>
        <v>685</v>
      </c>
    </row>
    <row r="136" spans="2:9" x14ac:dyDescent="0.2">
      <c r="B136" s="28" t="s">
        <v>255</v>
      </c>
      <c r="C136" s="26" t="s">
        <v>256</v>
      </c>
      <c r="D136" s="26" t="s">
        <v>131</v>
      </c>
      <c r="E136" s="41">
        <v>375</v>
      </c>
      <c r="F136" s="47">
        <v>0</v>
      </c>
      <c r="G136" s="15">
        <v>712</v>
      </c>
      <c r="H136" s="13">
        <v>0</v>
      </c>
      <c r="I136" s="14">
        <f t="shared" si="2"/>
        <v>712</v>
      </c>
    </row>
    <row r="137" spans="2:9" x14ac:dyDescent="0.2">
      <c r="B137" s="28" t="s">
        <v>257</v>
      </c>
      <c r="C137" s="26" t="s">
        <v>258</v>
      </c>
      <c r="D137" s="26" t="s">
        <v>131</v>
      </c>
      <c r="E137" s="41">
        <v>750</v>
      </c>
      <c r="F137" s="47">
        <v>0</v>
      </c>
      <c r="G137" s="15">
        <v>790</v>
      </c>
      <c r="H137" s="13">
        <v>0</v>
      </c>
      <c r="I137" s="14">
        <f t="shared" si="2"/>
        <v>790</v>
      </c>
    </row>
    <row r="138" spans="2:9" x14ac:dyDescent="0.2">
      <c r="B138" s="28" t="s">
        <v>259</v>
      </c>
      <c r="C138" s="26" t="s">
        <v>260</v>
      </c>
      <c r="D138" s="26" t="s">
        <v>131</v>
      </c>
      <c r="E138" s="41">
        <v>750</v>
      </c>
      <c r="F138" s="47">
        <v>0</v>
      </c>
      <c r="G138" s="15">
        <v>812</v>
      </c>
      <c r="H138" s="13">
        <v>0</v>
      </c>
      <c r="I138" s="14">
        <f t="shared" si="2"/>
        <v>812</v>
      </c>
    </row>
    <row r="139" spans="2:9" x14ac:dyDescent="0.2">
      <c r="B139" s="28" t="s">
        <v>261</v>
      </c>
      <c r="C139" s="26" t="s">
        <v>225</v>
      </c>
      <c r="D139" s="26" t="s">
        <v>148</v>
      </c>
      <c r="E139" s="41">
        <v>750</v>
      </c>
      <c r="F139" s="47">
        <v>0</v>
      </c>
      <c r="G139" s="15">
        <v>1045</v>
      </c>
      <c r="H139" s="13">
        <v>0</v>
      </c>
      <c r="I139" s="14">
        <f t="shared" si="2"/>
        <v>1045</v>
      </c>
    </row>
    <row r="140" spans="2:9" x14ac:dyDescent="0.2">
      <c r="B140" s="28" t="s">
        <v>262</v>
      </c>
      <c r="C140" s="26" t="s">
        <v>227</v>
      </c>
      <c r="D140" s="26" t="s">
        <v>131</v>
      </c>
      <c r="E140" s="41">
        <v>750</v>
      </c>
      <c r="F140" s="47">
        <v>0</v>
      </c>
      <c r="G140" s="15">
        <v>1085</v>
      </c>
      <c r="H140" s="13">
        <v>0</v>
      </c>
      <c r="I140" s="14">
        <f t="shared" si="2"/>
        <v>1085</v>
      </c>
    </row>
    <row r="141" spans="2:9" x14ac:dyDescent="0.2">
      <c r="B141" s="28" t="s">
        <v>263</v>
      </c>
      <c r="C141" s="26" t="s">
        <v>229</v>
      </c>
      <c r="D141" s="26" t="s">
        <v>131</v>
      </c>
      <c r="E141" s="41">
        <v>750</v>
      </c>
      <c r="F141" s="47">
        <v>0</v>
      </c>
      <c r="G141" s="15">
        <v>1097</v>
      </c>
      <c r="H141" s="13">
        <v>0</v>
      </c>
      <c r="I141" s="14">
        <f t="shared" si="2"/>
        <v>1097</v>
      </c>
    </row>
    <row r="142" spans="2:9" x14ac:dyDescent="0.2">
      <c r="B142" s="28" t="s">
        <v>264</v>
      </c>
      <c r="C142" s="26" t="s">
        <v>265</v>
      </c>
      <c r="D142" s="26" t="s">
        <v>131</v>
      </c>
      <c r="E142" s="41">
        <v>750</v>
      </c>
      <c r="F142" s="47">
        <v>0</v>
      </c>
      <c r="G142" s="15">
        <v>1141</v>
      </c>
      <c r="H142" s="13">
        <v>0</v>
      </c>
      <c r="I142" s="14">
        <f t="shared" si="2"/>
        <v>1141</v>
      </c>
    </row>
    <row r="143" spans="2:9" x14ac:dyDescent="0.2">
      <c r="B143" s="28" t="s">
        <v>266</v>
      </c>
      <c r="C143" s="26" t="s">
        <v>247</v>
      </c>
      <c r="D143" s="26" t="s">
        <v>131</v>
      </c>
      <c r="E143" s="41">
        <v>750</v>
      </c>
      <c r="F143" s="47">
        <v>0</v>
      </c>
      <c r="G143" s="15">
        <v>1166</v>
      </c>
      <c r="H143" s="13">
        <v>0</v>
      </c>
      <c r="I143" s="14">
        <f t="shared" si="2"/>
        <v>1166</v>
      </c>
    </row>
    <row r="144" spans="2:9" x14ac:dyDescent="0.2">
      <c r="B144" s="28" t="s">
        <v>267</v>
      </c>
      <c r="C144" s="26" t="s">
        <v>231</v>
      </c>
      <c r="D144" s="26" t="s">
        <v>131</v>
      </c>
      <c r="E144" s="41">
        <v>750</v>
      </c>
      <c r="F144" s="47">
        <v>0</v>
      </c>
      <c r="G144" s="15">
        <v>1673</v>
      </c>
      <c r="H144" s="13">
        <v>0</v>
      </c>
      <c r="I144" s="14">
        <f t="shared" si="2"/>
        <v>1673</v>
      </c>
    </row>
    <row r="145" spans="2:9" x14ac:dyDescent="0.2">
      <c r="B145" s="28" t="s">
        <v>268</v>
      </c>
      <c r="C145" s="26" t="s">
        <v>269</v>
      </c>
      <c r="D145" s="26" t="s">
        <v>131</v>
      </c>
      <c r="E145" s="41">
        <v>750</v>
      </c>
      <c r="F145" s="47">
        <v>0</v>
      </c>
      <c r="G145" s="15">
        <v>1703</v>
      </c>
      <c r="H145" s="13">
        <v>0</v>
      </c>
      <c r="I145" s="14">
        <f t="shared" si="2"/>
        <v>1703</v>
      </c>
    </row>
    <row r="146" spans="2:9" x14ac:dyDescent="0.2">
      <c r="B146" s="28" t="s">
        <v>270</v>
      </c>
      <c r="C146" s="26" t="s">
        <v>271</v>
      </c>
      <c r="D146" s="26" t="s">
        <v>131</v>
      </c>
      <c r="E146" s="41">
        <v>750</v>
      </c>
      <c r="F146" s="47">
        <v>0</v>
      </c>
      <c r="G146" s="15">
        <v>1996</v>
      </c>
      <c r="H146" s="13">
        <v>0</v>
      </c>
      <c r="I146" s="14">
        <f t="shared" si="2"/>
        <v>1996</v>
      </c>
    </row>
    <row r="147" spans="2:9" x14ac:dyDescent="0.2">
      <c r="B147" s="28" t="s">
        <v>272</v>
      </c>
      <c r="C147" s="26" t="s">
        <v>273</v>
      </c>
      <c r="D147" s="26" t="s">
        <v>131</v>
      </c>
      <c r="E147" s="41">
        <v>750</v>
      </c>
      <c r="F147" s="47">
        <v>0</v>
      </c>
      <c r="G147" s="15">
        <v>2008</v>
      </c>
      <c r="H147" s="13">
        <v>0</v>
      </c>
      <c r="I147" s="14">
        <f t="shared" si="2"/>
        <v>2008</v>
      </c>
    </row>
    <row r="148" spans="2:9" x14ac:dyDescent="0.2">
      <c r="B148" s="28" t="s">
        <v>274</v>
      </c>
      <c r="C148" s="26" t="s">
        <v>275</v>
      </c>
      <c r="D148" s="26" t="s">
        <v>131</v>
      </c>
      <c r="E148" s="41">
        <v>750</v>
      </c>
      <c r="F148" s="47">
        <v>0</v>
      </c>
      <c r="G148" s="15">
        <v>2047</v>
      </c>
      <c r="H148" s="13">
        <v>0</v>
      </c>
      <c r="I148" s="14">
        <f t="shared" si="2"/>
        <v>2047</v>
      </c>
    </row>
    <row r="149" spans="2:9" x14ac:dyDescent="0.2">
      <c r="B149" s="28" t="s">
        <v>276</v>
      </c>
      <c r="C149" s="26" t="s">
        <v>277</v>
      </c>
      <c r="D149" s="26" t="s">
        <v>131</v>
      </c>
      <c r="E149" s="41">
        <v>750</v>
      </c>
      <c r="F149" s="47">
        <v>0</v>
      </c>
      <c r="G149" s="15">
        <v>2165</v>
      </c>
      <c r="H149" s="13">
        <v>0</v>
      </c>
      <c r="I149" s="14">
        <f t="shared" si="2"/>
        <v>2165</v>
      </c>
    </row>
    <row r="150" spans="2:9" x14ac:dyDescent="0.2">
      <c r="B150" s="28" t="s">
        <v>278</v>
      </c>
      <c r="C150" s="26" t="s">
        <v>279</v>
      </c>
      <c r="D150" s="26" t="s">
        <v>131</v>
      </c>
      <c r="E150" s="41">
        <v>750</v>
      </c>
      <c r="F150" s="47">
        <v>0</v>
      </c>
      <c r="G150" s="15">
        <v>2191</v>
      </c>
      <c r="H150" s="13">
        <v>0</v>
      </c>
      <c r="I150" s="14">
        <f t="shared" si="2"/>
        <v>2191</v>
      </c>
    </row>
    <row r="151" spans="2:9" x14ac:dyDescent="0.2">
      <c r="B151" s="28" t="s">
        <v>280</v>
      </c>
      <c r="C151" s="26" t="s">
        <v>281</v>
      </c>
      <c r="D151" s="26" t="s">
        <v>131</v>
      </c>
      <c r="E151" s="41">
        <v>750</v>
      </c>
      <c r="F151" s="47">
        <v>0</v>
      </c>
      <c r="G151" s="15">
        <v>2237</v>
      </c>
      <c r="H151" s="13">
        <v>0</v>
      </c>
      <c r="I151" s="14">
        <f t="shared" si="2"/>
        <v>2237</v>
      </c>
    </row>
    <row r="152" spans="2:9" x14ac:dyDescent="0.2">
      <c r="B152" s="28" t="s">
        <v>282</v>
      </c>
      <c r="C152" s="26" t="s">
        <v>214</v>
      </c>
      <c r="D152" s="26" t="s">
        <v>131</v>
      </c>
      <c r="E152" s="41">
        <v>750</v>
      </c>
      <c r="F152" s="47">
        <v>0</v>
      </c>
      <c r="G152" s="15">
        <v>2248</v>
      </c>
      <c r="H152" s="13">
        <v>0</v>
      </c>
      <c r="I152" s="14">
        <f t="shared" si="2"/>
        <v>2248</v>
      </c>
    </row>
    <row r="153" spans="2:9" x14ac:dyDescent="0.2">
      <c r="B153" s="28" t="s">
        <v>283</v>
      </c>
      <c r="C153" s="26" t="s">
        <v>284</v>
      </c>
      <c r="D153" s="26" t="s">
        <v>131</v>
      </c>
      <c r="E153" s="41">
        <v>750</v>
      </c>
      <c r="F153" s="47">
        <v>0</v>
      </c>
      <c r="G153" s="15">
        <v>2273</v>
      </c>
      <c r="H153" s="13">
        <v>0</v>
      </c>
      <c r="I153" s="14">
        <f t="shared" si="2"/>
        <v>2273</v>
      </c>
    </row>
    <row r="154" spans="2:9" x14ac:dyDescent="0.2">
      <c r="B154" s="28" t="s">
        <v>285</v>
      </c>
      <c r="C154" s="26" t="s">
        <v>256</v>
      </c>
      <c r="D154" s="26" t="s">
        <v>131</v>
      </c>
      <c r="E154" s="41">
        <v>750</v>
      </c>
      <c r="F154" s="47">
        <v>0</v>
      </c>
      <c r="G154" s="15">
        <v>2403</v>
      </c>
      <c r="H154" s="13">
        <v>0</v>
      </c>
      <c r="I154" s="14">
        <f t="shared" si="2"/>
        <v>2403</v>
      </c>
    </row>
    <row r="155" spans="2:9" x14ac:dyDescent="0.2">
      <c r="B155" s="28" t="s">
        <v>286</v>
      </c>
      <c r="C155" s="26" t="s">
        <v>216</v>
      </c>
      <c r="D155" s="26" t="s">
        <v>131</v>
      </c>
      <c r="E155" s="41">
        <v>750</v>
      </c>
      <c r="F155" s="47">
        <v>0</v>
      </c>
      <c r="G155" s="15">
        <v>2891</v>
      </c>
      <c r="H155" s="13">
        <v>0</v>
      </c>
      <c r="I155" s="14">
        <f t="shared" si="2"/>
        <v>2891</v>
      </c>
    </row>
    <row r="156" spans="2:9" x14ac:dyDescent="0.2">
      <c r="B156" s="28" t="s">
        <v>287</v>
      </c>
      <c r="C156" s="26" t="s">
        <v>288</v>
      </c>
      <c r="D156" s="26" t="s">
        <v>131</v>
      </c>
      <c r="E156" s="41">
        <v>750</v>
      </c>
      <c r="F156" s="47">
        <v>0</v>
      </c>
      <c r="G156" s="12">
        <v>0</v>
      </c>
      <c r="H156" s="16">
        <v>408</v>
      </c>
      <c r="I156" s="14">
        <f t="shared" si="2"/>
        <v>408</v>
      </c>
    </row>
    <row r="157" spans="2:9" x14ac:dyDescent="0.2">
      <c r="B157" s="28" t="s">
        <v>289</v>
      </c>
      <c r="C157" s="26" t="s">
        <v>290</v>
      </c>
      <c r="D157" s="26" t="s">
        <v>131</v>
      </c>
      <c r="E157" s="41">
        <v>750</v>
      </c>
      <c r="F157" s="47">
        <v>0</v>
      </c>
      <c r="G157" s="12">
        <v>0</v>
      </c>
      <c r="H157" s="16">
        <v>504</v>
      </c>
      <c r="I157" s="14">
        <f t="shared" si="2"/>
        <v>504</v>
      </c>
    </row>
    <row r="158" spans="2:9" x14ac:dyDescent="0.2">
      <c r="B158" s="28" t="s">
        <v>291</v>
      </c>
      <c r="C158" s="26" t="s">
        <v>292</v>
      </c>
      <c r="D158" s="26" t="s">
        <v>131</v>
      </c>
      <c r="E158" s="41">
        <v>750</v>
      </c>
      <c r="F158" s="47">
        <v>0</v>
      </c>
      <c r="G158" s="12">
        <v>0</v>
      </c>
      <c r="H158" s="16">
        <v>504</v>
      </c>
      <c r="I158" s="14">
        <f t="shared" si="2"/>
        <v>504</v>
      </c>
    </row>
    <row r="159" spans="2:9" x14ac:dyDescent="0.2">
      <c r="B159" s="28" t="s">
        <v>293</v>
      </c>
      <c r="C159" s="26" t="s">
        <v>294</v>
      </c>
      <c r="D159" s="26" t="s">
        <v>131</v>
      </c>
      <c r="E159" s="41">
        <v>750</v>
      </c>
      <c r="F159" s="47">
        <v>0</v>
      </c>
      <c r="G159" s="12">
        <v>0</v>
      </c>
      <c r="H159" s="16">
        <v>540</v>
      </c>
      <c r="I159" s="14">
        <f t="shared" si="2"/>
        <v>540</v>
      </c>
    </row>
    <row r="160" spans="2:9" x14ac:dyDescent="0.2">
      <c r="B160" s="28" t="s">
        <v>295</v>
      </c>
      <c r="C160" s="26" t="s">
        <v>296</v>
      </c>
      <c r="D160" s="26" t="s">
        <v>131</v>
      </c>
      <c r="E160" s="41">
        <v>750</v>
      </c>
      <c r="F160" s="47">
        <v>0</v>
      </c>
      <c r="G160" s="12">
        <v>0</v>
      </c>
      <c r="H160" s="16">
        <v>672</v>
      </c>
      <c r="I160" s="14">
        <f t="shared" si="2"/>
        <v>672</v>
      </c>
    </row>
    <row r="161" spans="1:9" ht="13.5" thickBot="1" x14ac:dyDescent="0.25">
      <c r="B161" s="32" t="s">
        <v>297</v>
      </c>
      <c r="C161" s="33" t="s">
        <v>298</v>
      </c>
      <c r="D161" s="33" t="s">
        <v>148</v>
      </c>
      <c r="E161" s="42">
        <v>750</v>
      </c>
      <c r="F161" s="48">
        <v>0</v>
      </c>
      <c r="G161" s="34">
        <v>0</v>
      </c>
      <c r="H161" s="50">
        <v>252</v>
      </c>
      <c r="I161" s="53">
        <f t="shared" si="2"/>
        <v>252</v>
      </c>
    </row>
    <row r="162" spans="1:9" s="17" customFormat="1" ht="13.5" thickBot="1" x14ac:dyDescent="0.25">
      <c r="B162" s="29"/>
      <c r="C162" s="30"/>
      <c r="D162" s="30"/>
      <c r="E162" s="43" t="s">
        <v>4</v>
      </c>
      <c r="F162" s="49">
        <f>SUM(F5:F161)</f>
        <v>242869</v>
      </c>
      <c r="G162" s="31">
        <f>SUM(G5:G161)</f>
        <v>38230</v>
      </c>
      <c r="H162" s="51">
        <f>SUM(H5:H161)</f>
        <v>2880</v>
      </c>
      <c r="I162" s="54">
        <f>SUM(I5:I161)</f>
        <v>283979</v>
      </c>
    </row>
    <row r="163" spans="1:9" ht="13.5" thickBot="1" x14ac:dyDescent="0.25">
      <c r="A163" s="6"/>
      <c r="B163" s="6"/>
      <c r="C163" s="6"/>
      <c r="D163" s="6"/>
      <c r="E163" s="6"/>
      <c r="F163" s="18"/>
      <c r="G163" s="19"/>
      <c r="H163" s="19"/>
      <c r="I163" s="19"/>
    </row>
    <row r="164" spans="1:9" x14ac:dyDescent="0.2">
      <c r="F164" s="20"/>
      <c r="G164" s="21"/>
      <c r="H164" s="21"/>
      <c r="I164" s="21"/>
    </row>
    <row r="165" spans="1:9" x14ac:dyDescent="0.2">
      <c r="F165" s="20"/>
      <c r="G165" s="21"/>
      <c r="H165" s="21"/>
      <c r="I165" s="21"/>
    </row>
    <row r="166" spans="1:9" x14ac:dyDescent="0.2">
      <c r="F166" s="20"/>
      <c r="G166" s="21"/>
      <c r="H166" s="21"/>
      <c r="I166" s="21"/>
    </row>
    <row r="167" spans="1:9" x14ac:dyDescent="0.2">
      <c r="F167" s="20"/>
      <c r="G167" s="21"/>
      <c r="H167" s="21"/>
      <c r="I167" s="21"/>
    </row>
    <row r="168" spans="1:9" x14ac:dyDescent="0.2">
      <c r="F168" s="20"/>
      <c r="G168" s="21"/>
      <c r="H168" s="21"/>
      <c r="I168" s="21"/>
    </row>
    <row r="169" spans="1:9" x14ac:dyDescent="0.2">
      <c r="F169" s="20"/>
      <c r="G169" s="21"/>
      <c r="H169" s="21"/>
      <c r="I169" s="21"/>
    </row>
    <row r="170" spans="1:9" x14ac:dyDescent="0.2">
      <c r="F170" s="20"/>
      <c r="G170" s="21"/>
      <c r="H170" s="21"/>
      <c r="I170" s="21"/>
    </row>
    <row r="171" spans="1:9" x14ac:dyDescent="0.2">
      <c r="F171" s="20"/>
      <c r="G171" s="21"/>
      <c r="H171" s="21"/>
      <c r="I171" s="21"/>
    </row>
    <row r="172" spans="1:9" x14ac:dyDescent="0.2">
      <c r="F172" s="20"/>
      <c r="G172" s="21"/>
      <c r="H172" s="21"/>
      <c r="I172" s="21"/>
    </row>
    <row r="173" spans="1:9" x14ac:dyDescent="0.2">
      <c r="F173" s="20"/>
      <c r="G173" s="21"/>
      <c r="H173" s="21"/>
      <c r="I173" s="21"/>
    </row>
    <row r="174" spans="1:9" x14ac:dyDescent="0.2">
      <c r="F174" s="20"/>
      <c r="G174" s="21"/>
      <c r="H174" s="21"/>
      <c r="I174" s="21"/>
    </row>
    <row r="175" spans="1:9" x14ac:dyDescent="0.2">
      <c r="F175" s="20"/>
      <c r="G175" s="21"/>
      <c r="H175" s="21"/>
      <c r="I175" s="21"/>
    </row>
    <row r="176" spans="1:9" x14ac:dyDescent="0.2">
      <c r="F176" s="20"/>
      <c r="G176" s="21"/>
      <c r="H176" s="21"/>
      <c r="I176" s="21"/>
    </row>
    <row r="177" spans="6:9" x14ac:dyDescent="0.2">
      <c r="F177" s="20"/>
      <c r="G177" s="21"/>
      <c r="H177" s="21"/>
      <c r="I177" s="21"/>
    </row>
    <row r="178" spans="6:9" x14ac:dyDescent="0.2">
      <c r="F178" s="20"/>
      <c r="G178" s="21"/>
      <c r="H178" s="21"/>
      <c r="I178" s="21"/>
    </row>
  </sheetData>
  <pageMargins left="0.7" right="0.7" top="0.75" bottom="0.7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Wine Inventory List</vt:lpstr>
      <vt:lpstr>'Wine Inventory List'!Print_Titles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2026-04-30T19:56:13Z</dcterms:created>
  <dcterms:modified xsi:type="dcterms:W3CDTF">2026-07-02T13:37:41Z</dcterms:modified>
  <cp:category/>
</cp:coreProperties>
</file>